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autoCompressPictures="0"/>
  <xr:revisionPtr revIDLastSave="0" documentId="8_{CE1592F1-4D20-4C08-8009-02247EBBEC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個別物件の収益状況26年8月期" sheetId="53" r:id="rId1"/>
  </sheets>
  <definedNames>
    <definedName name="_xlnm.Print_Area" localSheetId="0">個別物件の収益状況26年8月期!$A$1:$AL$31</definedName>
    <definedName name="TBL_【資運】期中の資本的支出">#REF!</definedName>
    <definedName name="TBL_【資運】資本的支出の予定">#REF!</definedName>
    <definedName name="TBL_【資運】特定資産の価格等調査">#REF!</definedName>
    <definedName name="TBL_【資運】特定取引の契約額及び時価">#REF!</definedName>
    <definedName name="TBL_【資運】不動産及び資産対応証券等">#REF!</definedName>
    <definedName name="TBL_【資運】不動産等組入資産明細">#REF!</definedName>
    <definedName name="TBL_【資運】保有資産概要">#REF!</definedName>
    <definedName name="TBL_【資運】保有不動産等賃貸状況">#REF!</definedName>
    <definedName name="TBL_【資運】有価証券組入資産明細">#REF!</definedName>
    <definedName name="TBL_【短信】ポートフォリオ_アセットタイプ別">#REF!</definedName>
    <definedName name="TBL_【短信】ポートフォリオ_地域別">#REF!</definedName>
    <definedName name="TBL_【短信】個別物件の収益状況①" localSheetId="0">個別物件の収益状況26年8月期!$B$2:$G$29</definedName>
    <definedName name="TBL_【短信】個別物件の収益状況①">#REF!</definedName>
    <definedName name="TBL_【短信】個別物件の収益状況②" localSheetId="0">個別物件の収益状況26年8月期!$I$2:$N$29</definedName>
    <definedName name="TBL_【短信】個別物件の収益状況②">#REF!</definedName>
    <definedName name="TBL_【短信】個別物件の収益状況③" localSheetId="0">個別物件の収益状況26年8月期!$P$2:$U$29</definedName>
    <definedName name="TBL_【短信】個別物件の収益状況③">#REF!</definedName>
    <definedName name="TBL_【短信】個別物件の収益状況④" localSheetId="0">個別物件の収益状況26年8月期!$W$2:$AB$29</definedName>
    <definedName name="TBL_【短信】個別物件の収益状況④">#REF!</definedName>
    <definedName name="TBL_【短信】個別物件の収益状況⑤" localSheetId="0">個別物件の収益状況26年8月期!$AD$2:$AI$29</definedName>
    <definedName name="TBL_【短信】個別物件の収益状況⑤">#REF!</definedName>
    <definedName name="TBL_【短信】個別物件の収益状況⑥" localSheetId="0">個別物件の収益状況26年8月期!$AK$2:$AL$29</definedName>
    <definedName name="TBL_【短信】個別物件の収益状況⑥">#REF!</definedName>
    <definedName name="TBL_【短信】個別物件の収益状況⑦" localSheetId="0">個別物件の収益状況26年8月期!#REF!</definedName>
    <definedName name="TBL_【短信】個別物件の収益状況⑦">#REF!</definedName>
    <definedName name="TBL_【短信】個別物件の収益状況⑧" localSheetId="0">個別物件の収益状況26年8月期!#REF!</definedName>
    <definedName name="TBL_【短信】個別物件の収益状況⑧">#REF!</definedName>
    <definedName name="TBL_【短信】個別物件の収益状況⑨" localSheetId="0">個別物件の収益状況26年8月期!#REF!</definedName>
    <definedName name="TBL_【短信】個別物件の収益状況⑨">#REF!</definedName>
    <definedName name="TBL_【短信】保有不動産の概要">#REF!</definedName>
    <definedName name="TBL_【短信】保有不動産の当期末評価額">#REF!</definedName>
    <definedName name="TBL_【有報】期中の資本的支出">#REF!</definedName>
    <definedName name="TBL_【有報】建物状況調査有報">#REF!</definedName>
    <definedName name="TBL_【有報】個別物件の収益状況①">#REF!</definedName>
    <definedName name="TBL_【有報】個別物件の収益状況②">#REF!</definedName>
    <definedName name="TBL_【有報】個別物件の収益状況③">#REF!</definedName>
    <definedName name="TBL_【有報】個別物件の収益状況④">#REF!</definedName>
    <definedName name="TBL_【有報】個別物件の収益状況⑤">#REF!</definedName>
    <definedName name="TBL_【有報】資本的支出の予定">#REF!</definedName>
    <definedName name="TBL_【有報】賃貸面積上位10テナント">#REF!</definedName>
    <definedName name="TBL_【有報】投資有価証券の主要銘柄">#REF!</definedName>
    <definedName name="TBL_【有報】保有資産概要">#REF!</definedName>
    <definedName name="TBL_【有報】保有不動産等鑑定評価">#REF!</definedName>
    <definedName name="TBL_【有報】保有不動産等賃貸状況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9" i="53" l="1"/>
  <c r="AK9" i="53"/>
  <c r="AK6" i="53"/>
  <c r="AJ9" i="53"/>
  <c r="AJ6" i="53"/>
  <c r="AI6" i="53"/>
  <c r="AH9" i="53"/>
  <c r="AH6" i="53"/>
  <c r="AG9" i="53"/>
  <c r="AG6" i="53"/>
  <c r="AF9" i="53"/>
  <c r="AF6" i="53"/>
  <c r="AE9" i="53"/>
  <c r="AE6" i="53"/>
  <c r="AD9" i="53"/>
  <c r="AD6" i="53"/>
  <c r="AC9" i="53"/>
  <c r="AC6" i="53"/>
  <c r="AB9" i="53"/>
  <c r="AB6" i="53"/>
  <c r="AA9" i="53"/>
  <c r="AA6" i="53"/>
  <c r="Z9" i="53"/>
  <c r="Z6" i="53"/>
  <c r="Y9" i="53"/>
  <c r="Y6" i="53"/>
  <c r="X9" i="53"/>
  <c r="X6" i="53"/>
  <c r="W9" i="53"/>
  <c r="W6" i="53"/>
  <c r="V9" i="53"/>
  <c r="V6" i="53"/>
  <c r="U9" i="53"/>
  <c r="U6" i="53"/>
  <c r="T9" i="53"/>
  <c r="T6" i="53"/>
  <c r="S9" i="53"/>
  <c r="S6" i="53"/>
  <c r="R9" i="53"/>
  <c r="R6" i="53"/>
  <c r="Q9" i="53"/>
  <c r="Q6" i="53"/>
  <c r="P9" i="53"/>
  <c r="P6" i="53"/>
  <c r="O9" i="53"/>
  <c r="O6" i="53"/>
  <c r="N9" i="53"/>
  <c r="N6" i="53"/>
  <c r="M9" i="53"/>
  <c r="M6" i="53"/>
  <c r="L9" i="53"/>
  <c r="L6" i="53"/>
  <c r="K9" i="53"/>
  <c r="K6" i="53"/>
  <c r="J9" i="53"/>
  <c r="J6" i="53"/>
  <c r="I9" i="53"/>
  <c r="I6" i="53"/>
  <c r="H9" i="53"/>
  <c r="H6" i="53"/>
  <c r="G9" i="53"/>
  <c r="G6" i="53"/>
  <c r="F9" i="53"/>
  <c r="F6" i="53"/>
  <c r="E9" i="53"/>
  <c r="E6" i="53"/>
  <c r="D9" i="53"/>
  <c r="D6" i="53"/>
  <c r="AL25" i="53"/>
  <c r="AL13" i="53"/>
  <c r="AK13" i="53"/>
  <c r="AJ29" i="53"/>
  <c r="AJ13" i="53"/>
  <c r="AI29" i="53"/>
  <c r="AI13" i="53"/>
  <c r="AH29" i="53"/>
  <c r="AH13" i="53"/>
  <c r="AG13" i="53"/>
  <c r="AF29" i="53"/>
  <c r="AF27" i="53"/>
  <c r="AF13" i="53"/>
  <c r="AE29" i="53"/>
  <c r="AE27" i="53"/>
  <c r="AE13" i="53"/>
  <c r="AD29" i="53"/>
  <c r="AD13" i="53"/>
  <c r="AC13" i="53"/>
  <c r="AB29" i="53"/>
  <c r="AB13" i="53"/>
  <c r="AA29" i="53"/>
  <c r="AA13" i="53"/>
  <c r="Z25" i="53"/>
  <c r="Z13" i="53"/>
  <c r="Y25" i="53"/>
  <c r="Y13" i="53"/>
  <c r="X13" i="53"/>
  <c r="W25" i="53"/>
  <c r="W13" i="53"/>
  <c r="V29" i="53"/>
  <c r="V13" i="53"/>
  <c r="U29" i="53"/>
  <c r="U13" i="53"/>
  <c r="T13" i="53"/>
  <c r="S25" i="53"/>
  <c r="S13" i="53"/>
  <c r="R25" i="53"/>
  <c r="R13" i="53"/>
  <c r="Q13" i="53"/>
  <c r="P13" i="53"/>
  <c r="O29" i="53"/>
  <c r="O13" i="53"/>
  <c r="N25" i="53"/>
  <c r="N13" i="53"/>
  <c r="M25" i="53"/>
  <c r="M13" i="53"/>
  <c r="L25" i="53"/>
  <c r="L13" i="53"/>
  <c r="K25" i="53"/>
  <c r="K13" i="53"/>
  <c r="J29" i="53"/>
  <c r="J13" i="53"/>
  <c r="I25" i="53"/>
  <c r="I13" i="53"/>
  <c r="H29" i="53"/>
  <c r="H13" i="53"/>
  <c r="G29" i="53"/>
  <c r="G13" i="53"/>
  <c r="F25" i="53"/>
  <c r="F13" i="53"/>
  <c r="E25" i="53"/>
  <c r="E13" i="53"/>
  <c r="D25" i="53"/>
  <c r="D29" i="53" s="1"/>
  <c r="D13" i="53"/>
  <c r="M29" i="53" l="1"/>
  <c r="M27" i="53"/>
  <c r="P27" i="53"/>
  <c r="T27" i="53"/>
  <c r="O27" i="53"/>
  <c r="J27" i="53"/>
  <c r="AL27" i="53"/>
  <c r="AJ27" i="53"/>
  <c r="AI27" i="53"/>
  <c r="AH27" i="53"/>
  <c r="AD27" i="53"/>
  <c r="AC27" i="53"/>
  <c r="AB27" i="53"/>
  <c r="AA27" i="53"/>
  <c r="V27" i="53"/>
  <c r="U27" i="53"/>
  <c r="D27" i="53"/>
</calcChain>
</file>

<file path=xl/sharedStrings.xml><?xml version="1.0" encoding="utf-8"?>
<sst xmlns="http://schemas.openxmlformats.org/spreadsheetml/2006/main" count="154" uniqueCount="117">
  <si>
    <t>ＯＴ-２</t>
  </si>
  <si>
    <t>ＯＴ-３</t>
  </si>
  <si>
    <t>立川錦町ビル</t>
  </si>
  <si>
    <t>ＯＴ-５</t>
  </si>
  <si>
    <t>ＯＴ-７</t>
  </si>
  <si>
    <t>ＯＴ-13</t>
  </si>
  <si>
    <t>八王子SIAビル</t>
  </si>
  <si>
    <t>ＯＴ-14</t>
  </si>
  <si>
    <t>ＯＴ-15</t>
  </si>
  <si>
    <t>ＯＴ-16</t>
  </si>
  <si>
    <t>ＯＴ-17</t>
  </si>
  <si>
    <t>ＯＯ-１</t>
  </si>
  <si>
    <t>ＯＯ-２</t>
  </si>
  <si>
    <t>ＯＯ-３</t>
  </si>
  <si>
    <t>ＯＯ-５</t>
  </si>
  <si>
    <t>ＯＯ-６</t>
  </si>
  <si>
    <t>大博多ビル</t>
  </si>
  <si>
    <t>－</t>
  </si>
  <si>
    <t>物件名称</t>
  </si>
  <si>
    <t>合計</t>
  </si>
  <si>
    <t>物件番号</t>
  </si>
  <si>
    <t>取得年月日</t>
  </si>
  <si>
    <t>取得価格(百万円)</t>
  </si>
  <si>
    <t>貸借対照表計上額(百万円)</t>
  </si>
  <si>
    <t>期末評価額(百万円)</t>
  </si>
  <si>
    <t>テナント総数</t>
  </si>
  <si>
    <t>賃貸可能面積(㎡)</t>
  </si>
  <si>
    <t>賃貸面積(㎡)</t>
  </si>
  <si>
    <t>運用日数</t>
  </si>
  <si>
    <t>①不動産賃貸事業収益(千円)</t>
  </si>
  <si>
    <t>賃貸事業収入</t>
  </si>
  <si>
    <t>その他賃貸事業収入</t>
  </si>
  <si>
    <t>②不動産賃貸事業費用(千円)</t>
  </si>
  <si>
    <t>管理業務費</t>
  </si>
  <si>
    <t>水道光熱費</t>
  </si>
  <si>
    <t>公租公課</t>
  </si>
  <si>
    <t>損害保険料</t>
  </si>
  <si>
    <t>修繕費</t>
  </si>
  <si>
    <t>その他</t>
  </si>
  <si>
    <t>③賃貸ＮＯＩ(千円)</t>
  </si>
  <si>
    <t>④減価償却費(千円)</t>
  </si>
  <si>
    <t>⑤不動産賃貸事業損益(③－④)(千円)</t>
  </si>
  <si>
    <t>⑥資本的支出(千円)</t>
  </si>
  <si>
    <t>⑦賃貸ＮＣＦ(③－⑥)(千円)</t>
  </si>
  <si>
    <t>取得価格</t>
  </si>
  <si>
    <t>構成比率(％)</t>
  </si>
  <si>
    <t>賃貸借情報</t>
  </si>
  <si>
    <t>稼働率</t>
  </si>
  <si>
    <t>損益情報</t>
  </si>
  <si>
    <t>ONEST元代々木
スクエア</t>
  </si>
  <si>
    <t>ＯＴ-18</t>
  </si>
  <si>
    <t>ＯＴ-19</t>
  </si>
  <si>
    <t>ＯＯ-７</t>
  </si>
  <si>
    <t>クレシェンド
ビル</t>
  </si>
  <si>
    <t>ＯＴ-20</t>
  </si>
  <si>
    <t>ＯＴ-23</t>
  </si>
  <si>
    <t>ＯＴ-21</t>
  </si>
  <si>
    <t>ＯＯ-８</t>
  </si>
  <si>
    <t>ＯＴ-24</t>
  </si>
  <si>
    <t>ＯＴ-25</t>
  </si>
  <si>
    <t>ＯＴ-27</t>
  </si>
  <si>
    <t>ＯＴ-28</t>
  </si>
  <si>
    <t>リードシー
千葉駅前ビル</t>
  </si>
  <si>
    <t>ONEST本郷
スクエア</t>
  </si>
  <si>
    <t>ONEST箱崎ビル</t>
  </si>
  <si>
    <t>ONEST東中野ビル</t>
  </si>
  <si>
    <t>ＯＴ-29</t>
  </si>
  <si>
    <t>Ｈ-１</t>
  </si>
  <si>
    <t>Ｈ-２</t>
  </si>
  <si>
    <t>ＯＴ-30</t>
  </si>
  <si>
    <t>Ｈ-３</t>
  </si>
  <si>
    <t>Ｈ-４</t>
  </si>
  <si>
    <t>Ｈ-５</t>
  </si>
  <si>
    <t>Ｈ-６</t>
  </si>
  <si>
    <t>Ｈ-７</t>
  </si>
  <si>
    <t>ONEST神田
スクエア</t>
  </si>
  <si>
    <t>ONEST横浜西口
ビル</t>
  </si>
  <si>
    <t>ONEST中野ビル</t>
  </si>
  <si>
    <t>ONEST上野御徒町ビル</t>
  </si>
  <si>
    <t>ONEST大宮吉敷町
ビル</t>
  </si>
  <si>
    <t>ONEST池袋
イーストビル</t>
  </si>
  <si>
    <t>東京パーク
サイドビル</t>
  </si>
  <si>
    <t>ONEST西五反田
スクエア</t>
  </si>
  <si>
    <t>ONEST神田
西福田町ビル</t>
  </si>
  <si>
    <t>ONEST錦糸町
スクエア</t>
  </si>
  <si>
    <t>フィールド
北参道</t>
  </si>
  <si>
    <t>ONEST飯田橋
スクエア</t>
  </si>
  <si>
    <t>ONEST新大阪
スクエア</t>
  </si>
  <si>
    <t>ONEST名古屋錦
スクエア</t>
  </si>
  <si>
    <t>名古屋伏見
スクエアビル(注２)</t>
  </si>
  <si>
    <t>肥後橋センタービル</t>
  </si>
  <si>
    <t>大同生命
水戸ビル</t>
  </si>
  <si>
    <t>クインテッサホテル
札幌すすきの63
Relax＆Spa</t>
  </si>
  <si>
    <t>クインテッサホテル
鹿児島天文館
Relax＆Sleep</t>
  </si>
  <si>
    <t>クインテッサホテル
福岡博多
Relax＆Sleep</t>
  </si>
  <si>
    <t>ザ エディスター
ホテル成田</t>
  </si>
  <si>
    <t>（非開示）</t>
  </si>
  <si>
    <t>ONEST京都烏丸
スクエア(注１)</t>
  </si>
  <si>
    <t>コンフォートイン
名古屋栄駅前
(注３)</t>
  </si>
  <si>
    <t>カンデオホテルズ
京都烏丸六角
(注３)</t>
  </si>
  <si>
    <t>ダブルツリーbyヒルトン
那覇首里城
(注３)</t>
  </si>
  <si>
    <t>（注１）ONEST京都烏丸スクエアについては、信託不動産に係る総賃貸可能面積及び総賃貸面積に、信託受益権の準共有持分割合（90.0％）を乗じた面積を小数第３位を四捨五入して記載しています。</t>
  </si>
  <si>
    <t>（注２）名古屋伏見スクエアビルについては、信託不動産に係る総賃貸可能面積及び総賃貸面積に、信託受益権の準共有持分割合（80.0％）を乗じた面積を小数第３位を四捨五入して記載しています。</t>
  </si>
  <si>
    <t>（注３）コンフォートイン名古屋栄駅前、カンデオホテルズ京都烏丸六角及びダブルツリーbyヒルトン那覇首里城は、賃借人より個別賃料等の開示について同意を得られていないため、非開示としています。</t>
  </si>
  <si>
    <t>2013年10月10日</t>
    <phoneticPr fontId="4"/>
  </si>
  <si>
    <t>2016年9月7日</t>
    <phoneticPr fontId="4"/>
  </si>
  <si>
    <t>2017年10月25日</t>
    <phoneticPr fontId="4"/>
  </si>
  <si>
    <t>2018年9月3日</t>
    <phoneticPr fontId="4"/>
  </si>
  <si>
    <t>2018年9月21日</t>
    <phoneticPr fontId="4"/>
  </si>
  <si>
    <t>2019年10月31日</t>
    <phoneticPr fontId="4"/>
  </si>
  <si>
    <t>2021年3月30日</t>
    <phoneticPr fontId="4"/>
  </si>
  <si>
    <t>2021年9月24日</t>
    <phoneticPr fontId="4"/>
  </si>
  <si>
    <t>2022年12月23日</t>
    <phoneticPr fontId="4"/>
  </si>
  <si>
    <t>2026年3月19日</t>
    <phoneticPr fontId="4"/>
  </si>
  <si>
    <t>2025年3月21日</t>
    <phoneticPr fontId="4"/>
  </si>
  <si>
    <t>2025年12月18日</t>
    <phoneticPr fontId="4"/>
  </si>
  <si>
    <t>個別物件の収益状況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</si>
</sst>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\ ;\△#,##0\ ;&quot;－&quot;\ "/>
    <numFmt numFmtId="181" formatCode="#,##0.0\ ;\△#,##0.0\ ;&quot;－&quot;\ "/>
    <numFmt numFmtId="182" formatCode="#,##0.00\ ;\△#,##0.00\ ;&quot;－&quot;\ "/>
    <numFmt numFmtId="183" formatCode="#,##0.0%\ ;\△#,##0.0%\ ;&quot;－&quot;\%\ "/>
    <numFmt numFmtId="184" formatCode="#,##0\ ;\△#,##0\ ;&quot;0&quot;\ "/>
  </numFmts>
  <fonts count="13" x14ac:knownFonts="1">
    <font>
      <sz val="9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ＭＳ ゴシック"/>
      <family val="2"/>
      <charset val="128"/>
      <scheme val="minor"/>
    </font>
    <font>
      <sz val="9"/>
      <color theme="1"/>
      <name val="ＭＳ 明朝"/>
      <family val="2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Arial"/>
      <family val="2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7"/>
      <color theme="1"/>
      <name val="Arial"/>
      <family val="2"/>
    </font>
    <font>
      <sz val="7"/>
      <color theme="1"/>
      <name val="Arial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horizontal="left"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38" fontId="2" fillId="0" borderId="0" applyFont="0" applyFill="0" applyBorder="0" applyProtection="0"/>
    <xf numFmtId="0" fontId="5" fillId="0" borderId="0"/>
    <xf numFmtId="9" fontId="5" fillId="0" borderId="0" applyFont="0" applyFill="0" applyBorder="0" applyAlignment="0" applyProtection="0"/>
    <xf numFmtId="38" fontId="2" fillId="0" borderId="0" applyFont="0" applyFill="0" applyBorder="0" applyProtection="0"/>
    <xf numFmtId="38" fontId="5" fillId="0" borderId="0" applyFont="0" applyFill="0" applyBorder="0" applyAlignment="0" applyProtection="0"/>
    <xf numFmtId="0" fontId="6" fillId="0" borderId="0"/>
    <xf numFmtId="9" fontId="5" fillId="0" borderId="0" applyFont="0" applyFill="0" applyBorder="0" applyProtection="0"/>
    <xf numFmtId="38" fontId="5" fillId="0" borderId="0" applyFont="0" applyFill="0" applyBorder="0" applyProtection="0"/>
    <xf numFmtId="9" fontId="7" fillId="0" borderId="0" applyFont="0" applyFill="0" applyBorder="0" applyProtection="0"/>
    <xf numFmtId="9" fontId="5" fillId="0" borderId="0" applyFont="0" applyFill="0" applyBorder="0" applyProtection="0"/>
    <xf numFmtId="38" fontId="5" fillId="0" borderId="0" applyFont="0" applyFill="0" applyBorder="0" applyProtection="0"/>
    <xf numFmtId="0" fontId="7" fillId="0" borderId="0">
      <alignment horizontal="left" vertical="center"/>
    </xf>
  </cellStyleXfs>
  <cellXfs count="29">
    <xf numFmtId="0" fontId="0" fillId="0" borderId="0" xfId="0">
      <alignment horizontal="left" vertical="center"/>
    </xf>
    <xf numFmtId="0" fontId="3" fillId="0" borderId="0" xfId="17" applyFont="1" applyFill="1">
      <alignment horizontal="left" vertical="center"/>
    </xf>
    <xf numFmtId="0" fontId="12" fillId="0" borderId="8" xfId="0" applyFon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8" fillId="0" borderId="0" xfId="17" applyFont="1" applyFill="1">
      <alignment horizontal="left" vertical="center"/>
    </xf>
    <xf numFmtId="49" fontId="8" fillId="0" borderId="6" xfId="17" applyNumberFormat="1" applyFont="1" applyFill="1" applyBorder="1" applyAlignment="1">
      <alignment horizontal="justify" vertical="center" wrapText="1"/>
    </xf>
    <xf numFmtId="49" fontId="8" fillId="0" borderId="7" xfId="17" applyNumberFormat="1" applyFont="1" applyFill="1" applyBorder="1" applyAlignment="1">
      <alignment horizontal="justify" vertical="center" wrapText="1"/>
    </xf>
    <xf numFmtId="49" fontId="8" fillId="0" borderId="1" xfId="17" applyNumberFormat="1" applyFont="1" applyFill="1" applyBorder="1" applyAlignment="1">
      <alignment horizontal="justify" vertical="center" wrapText="1"/>
    </xf>
    <xf numFmtId="49" fontId="8" fillId="0" borderId="2" xfId="17" applyNumberFormat="1" applyFont="1" applyFill="1" applyBorder="1" applyAlignment="1">
      <alignment horizontal="justify" vertical="center" wrapText="1"/>
    </xf>
    <xf numFmtId="49" fontId="8" fillId="0" borderId="4" xfId="17" applyNumberFormat="1" applyFont="1" applyFill="1" applyBorder="1" applyAlignment="1">
      <alignment horizontal="justify" vertical="center" wrapText="1"/>
    </xf>
    <xf numFmtId="49" fontId="8" fillId="0" borderId="1" xfId="17" applyNumberFormat="1" applyFont="1" applyFill="1" applyBorder="1" applyAlignment="1">
      <alignment horizontal="center" vertical="center" wrapText="1"/>
    </xf>
    <xf numFmtId="49" fontId="8" fillId="0" borderId="2" xfId="17" applyNumberFormat="1" applyFont="1" applyFill="1" applyBorder="1" applyAlignment="1">
      <alignment horizontal="center" vertical="center" wrapText="1"/>
    </xf>
    <xf numFmtId="49" fontId="8" fillId="0" borderId="1" xfId="17" applyNumberFormat="1" applyFont="1" applyFill="1" applyBorder="1" applyAlignment="1">
      <alignment horizontal="left" vertical="center" wrapText="1"/>
    </xf>
    <xf numFmtId="180" fontId="8" fillId="0" borderId="1" xfId="17" applyNumberFormat="1" applyFont="1" applyFill="1" applyBorder="1" applyAlignment="1">
      <alignment horizontal="right" vertical="center"/>
    </xf>
    <xf numFmtId="49" fontId="8" fillId="0" borderId="3" xfId="17" applyNumberFormat="1" applyFont="1" applyFill="1" applyBorder="1" applyAlignment="1">
      <alignment horizontal="center" vertical="center" wrapText="1"/>
    </xf>
    <xf numFmtId="181" fontId="8" fillId="0" borderId="1" xfId="17" applyNumberFormat="1" applyFont="1" applyFill="1" applyBorder="1" applyAlignment="1">
      <alignment horizontal="right" vertical="center"/>
    </xf>
    <xf numFmtId="49" fontId="8" fillId="0" borderId="4" xfId="17" applyNumberFormat="1" applyFont="1" applyFill="1" applyBorder="1" applyAlignment="1">
      <alignment horizontal="center" vertical="center" wrapText="1"/>
    </xf>
    <xf numFmtId="182" fontId="8" fillId="0" borderId="1" xfId="17" applyNumberFormat="1" applyFont="1" applyFill="1" applyBorder="1" applyAlignment="1">
      <alignment horizontal="right" vertical="center"/>
    </xf>
    <xf numFmtId="183" fontId="8" fillId="0" borderId="1" xfId="17" applyNumberFormat="1" applyFont="1" applyFill="1" applyBorder="1" applyAlignment="1">
      <alignment horizontal="right" vertical="center"/>
    </xf>
    <xf numFmtId="0" fontId="9" fillId="0" borderId="0" xfId="17" applyFont="1" applyFill="1">
      <alignment horizontal="left" vertical="center"/>
    </xf>
    <xf numFmtId="0" fontId="0" fillId="0" borderId="2" xfId="0" applyFill="1" applyBorder="1">
      <alignment horizontal="left" vertical="center"/>
    </xf>
    <xf numFmtId="49" fontId="8" fillId="0" borderId="1" xfId="17" applyNumberFormat="1" applyFont="1" applyFill="1" applyBorder="1" applyAlignment="1">
      <alignment horizontal="left" vertical="center" wrapText="1" indent="1"/>
    </xf>
    <xf numFmtId="0" fontId="0" fillId="0" borderId="3" xfId="0" applyFill="1" applyBorder="1">
      <alignment horizontal="left" vertical="center"/>
    </xf>
    <xf numFmtId="184" fontId="8" fillId="0" borderId="1" xfId="17" applyNumberFormat="1" applyFont="1" applyFill="1" applyBorder="1" applyAlignment="1">
      <alignment horizontal="right" vertical="center"/>
    </xf>
    <xf numFmtId="0" fontId="0" fillId="0" borderId="4" xfId="0" applyFill="1" applyBorder="1">
      <alignment horizontal="left" vertical="center"/>
    </xf>
    <xf numFmtId="0" fontId="11" fillId="0" borderId="0" xfId="0" applyFont="1" applyFill="1" applyAlignment="1">
      <alignment vertical="top"/>
    </xf>
    <xf numFmtId="0" fontId="10" fillId="0" borderId="5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180" fontId="3" fillId="0" borderId="0" xfId="17" applyNumberFormat="1" applyFont="1" applyFill="1">
      <alignment horizontal="left" vertical="center"/>
    </xf>
  </cellXfs>
  <cellStyles count="1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17" xr:uid="{00000000-0005-0000-0000-000000000000}"/>
    <cellStyle name="Percent" xfId="1" xr:uid="{00000000-0005-0000-0000-000001000000}"/>
    <cellStyle name="パーセント" xfId="14" xr:uid="{00000000-0005-0000-0000-00000E000000}"/>
    <cellStyle name="パーセント 2" xfId="8" xr:uid="{00000000-0005-0000-0000-000008000000}"/>
    <cellStyle name="パーセント 3" xfId="12" xr:uid="{00000000-0005-0000-0000-00000C000000}"/>
    <cellStyle name="パーセント 4" xfId="15" xr:uid="{00000000-0005-0000-0000-00000F000000}"/>
    <cellStyle name="桁区切り" xfId="6" xr:uid="{00000000-0005-0000-0000-000006000000}"/>
    <cellStyle name="桁区切り 2" xfId="9" xr:uid="{00000000-0005-0000-0000-000009000000}"/>
    <cellStyle name="桁区切り 2 2" xfId="10" xr:uid="{00000000-0005-0000-0000-00000A000000}"/>
    <cellStyle name="桁区切り 3" xfId="13" xr:uid="{00000000-0005-0000-0000-00000D000000}"/>
    <cellStyle name="桁区切り 4" xfId="16" xr:uid="{00000000-0005-0000-0000-000010000000}"/>
    <cellStyle name="標準" xfId="0" builtinId="0"/>
    <cellStyle name="標準 2" xfId="7" xr:uid="{00000000-0005-0000-0000-000007000000}"/>
    <cellStyle name="標準 3" xfId="11" xr:uid="{00000000-0005-0000-0000-00000B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ＭＳ ゴシック">
      <a:majorFont>
        <a:latin typeface="ＭＳ ゴシック"/>
        <a:ea typeface="ＭＳ ゴシック"/>
        <a:cs typeface=""/>
      </a:majorFont>
      <a:minorFont>
        <a:latin typeface="ＭＳ ゴシック"/>
        <a:ea typeface="ＭＳ 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79B4-D357-44A7-A444-1C6B7F1708DD}">
  <dimension ref="A1:AL33"/>
  <sheetViews>
    <sheetView tabSelected="1" zoomScaleNormal="100" zoomScaleSheetLayoutView="100" workbookViewId="0"/>
  </sheetViews>
  <sheetFormatPr defaultColWidth="9.140625" defaultRowHeight="11.25" x14ac:dyDescent="0.2"/>
  <cols>
    <col min="1" max="1" width="2" style="1" customWidth="1"/>
    <col min="2" max="2" width="2.5703125" style="1" customWidth="1"/>
    <col min="3" max="3" width="31.7109375" style="1" customWidth="1"/>
    <col min="4" max="38" width="14.5703125" style="1" customWidth="1"/>
    <col min="39" max="16384" width="9.140625" style="1"/>
  </cols>
  <sheetData>
    <row r="1" spans="1:38" ht="13.5" customHeight="1" x14ac:dyDescent="0.2">
      <c r="B1" s="2" t="s">
        <v>116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15" customHeight="1" x14ac:dyDescent="0.2">
      <c r="A2" s="4"/>
      <c r="B2" s="5" t="s">
        <v>20</v>
      </c>
      <c r="C2" s="6"/>
      <c r="D2" s="7" t="s">
        <v>0</v>
      </c>
      <c r="E2" s="7" t="s">
        <v>1</v>
      </c>
      <c r="F2" s="7" t="s">
        <v>3</v>
      </c>
      <c r="G2" s="7" t="s">
        <v>4</v>
      </c>
      <c r="H2" s="7" t="s">
        <v>5</v>
      </c>
      <c r="I2" s="7" t="s">
        <v>7</v>
      </c>
      <c r="J2" s="7" t="s">
        <v>8</v>
      </c>
      <c r="K2" s="7" t="s">
        <v>9</v>
      </c>
      <c r="L2" s="7" t="s">
        <v>10</v>
      </c>
      <c r="M2" s="7" t="s">
        <v>50</v>
      </c>
      <c r="N2" s="7" t="s">
        <v>51</v>
      </c>
      <c r="O2" s="7" t="s">
        <v>54</v>
      </c>
      <c r="P2" s="7" t="s">
        <v>56</v>
      </c>
      <c r="Q2" s="7" t="s">
        <v>55</v>
      </c>
      <c r="R2" s="7" t="s">
        <v>58</v>
      </c>
      <c r="S2" s="7" t="s">
        <v>59</v>
      </c>
      <c r="T2" s="7" t="s">
        <v>60</v>
      </c>
      <c r="U2" s="7" t="s">
        <v>61</v>
      </c>
      <c r="V2" s="7" t="s">
        <v>66</v>
      </c>
      <c r="W2" s="7" t="s">
        <v>69</v>
      </c>
      <c r="X2" s="7" t="s">
        <v>11</v>
      </c>
      <c r="Y2" s="7" t="s">
        <v>12</v>
      </c>
      <c r="Z2" s="7" t="s">
        <v>13</v>
      </c>
      <c r="AA2" s="7" t="s">
        <v>14</v>
      </c>
      <c r="AB2" s="7" t="s">
        <v>15</v>
      </c>
      <c r="AC2" s="7" t="s">
        <v>52</v>
      </c>
      <c r="AD2" s="7" t="s">
        <v>57</v>
      </c>
      <c r="AE2" s="7" t="s">
        <v>67</v>
      </c>
      <c r="AF2" s="7" t="s">
        <v>68</v>
      </c>
      <c r="AG2" s="7" t="s">
        <v>70</v>
      </c>
      <c r="AH2" s="7" t="s">
        <v>71</v>
      </c>
      <c r="AI2" s="7" t="s">
        <v>72</v>
      </c>
      <c r="AJ2" s="7" t="s">
        <v>73</v>
      </c>
      <c r="AK2" s="7" t="s">
        <v>74</v>
      </c>
      <c r="AL2" s="8" t="s">
        <v>19</v>
      </c>
    </row>
    <row r="3" spans="1:38" ht="54" customHeight="1" x14ac:dyDescent="0.2">
      <c r="A3" s="4"/>
      <c r="B3" s="5" t="s">
        <v>18</v>
      </c>
      <c r="C3" s="6"/>
      <c r="D3" s="7" t="s">
        <v>75</v>
      </c>
      <c r="E3" s="7" t="s">
        <v>2</v>
      </c>
      <c r="F3" s="7" t="s">
        <v>76</v>
      </c>
      <c r="G3" s="7" t="s">
        <v>77</v>
      </c>
      <c r="H3" s="7" t="s">
        <v>6</v>
      </c>
      <c r="I3" s="7" t="s">
        <v>49</v>
      </c>
      <c r="J3" s="7" t="s">
        <v>78</v>
      </c>
      <c r="K3" s="7" t="s">
        <v>79</v>
      </c>
      <c r="L3" s="7" t="s">
        <v>80</v>
      </c>
      <c r="M3" s="7" t="s">
        <v>53</v>
      </c>
      <c r="N3" s="7" t="s">
        <v>81</v>
      </c>
      <c r="O3" s="7" t="s">
        <v>82</v>
      </c>
      <c r="P3" s="7" t="s">
        <v>63</v>
      </c>
      <c r="Q3" s="7" t="s">
        <v>83</v>
      </c>
      <c r="R3" s="7" t="s">
        <v>84</v>
      </c>
      <c r="S3" s="7" t="s">
        <v>62</v>
      </c>
      <c r="T3" s="7" t="s">
        <v>64</v>
      </c>
      <c r="U3" s="7" t="s">
        <v>65</v>
      </c>
      <c r="V3" s="7" t="s">
        <v>85</v>
      </c>
      <c r="W3" s="7" t="s">
        <v>86</v>
      </c>
      <c r="X3" s="7" t="s">
        <v>87</v>
      </c>
      <c r="Y3" s="7" t="s">
        <v>97</v>
      </c>
      <c r="Z3" s="7" t="s">
        <v>88</v>
      </c>
      <c r="AA3" s="7" t="s">
        <v>89</v>
      </c>
      <c r="AB3" s="7" t="s">
        <v>16</v>
      </c>
      <c r="AC3" s="7" t="s">
        <v>90</v>
      </c>
      <c r="AD3" s="7" t="s">
        <v>91</v>
      </c>
      <c r="AE3" s="7" t="s">
        <v>98</v>
      </c>
      <c r="AF3" s="7" t="s">
        <v>99</v>
      </c>
      <c r="AG3" s="7" t="s">
        <v>92</v>
      </c>
      <c r="AH3" s="7" t="s">
        <v>93</v>
      </c>
      <c r="AI3" s="7" t="s">
        <v>94</v>
      </c>
      <c r="AJ3" s="7" t="s">
        <v>95</v>
      </c>
      <c r="AK3" s="7" t="s">
        <v>100</v>
      </c>
      <c r="AL3" s="9"/>
    </row>
    <row r="4" spans="1:38" ht="15" customHeight="1" x14ac:dyDescent="0.2">
      <c r="A4" s="4"/>
      <c r="B4" s="5" t="s">
        <v>21</v>
      </c>
      <c r="C4" s="6"/>
      <c r="D4" s="10" t="s">
        <v>104</v>
      </c>
      <c r="E4" s="10" t="s">
        <v>104</v>
      </c>
      <c r="F4" s="10" t="s">
        <v>104</v>
      </c>
      <c r="G4" s="10" t="s">
        <v>104</v>
      </c>
      <c r="H4" s="10" t="s">
        <v>104</v>
      </c>
      <c r="I4" s="10" t="s">
        <v>105</v>
      </c>
      <c r="J4" s="10" t="s">
        <v>105</v>
      </c>
      <c r="K4" s="10" t="s">
        <v>106</v>
      </c>
      <c r="L4" s="10" t="s">
        <v>106</v>
      </c>
      <c r="M4" s="10" t="s">
        <v>107</v>
      </c>
      <c r="N4" s="10" t="s">
        <v>108</v>
      </c>
      <c r="O4" s="10" t="s">
        <v>109</v>
      </c>
      <c r="P4" s="10" t="s">
        <v>110</v>
      </c>
      <c r="Q4" s="10" t="s">
        <v>110</v>
      </c>
      <c r="R4" s="10" t="s">
        <v>111</v>
      </c>
      <c r="S4" s="10" t="s">
        <v>111</v>
      </c>
      <c r="T4" s="10" t="s">
        <v>111</v>
      </c>
      <c r="U4" s="10" t="s">
        <v>111</v>
      </c>
      <c r="V4" s="10" t="s">
        <v>112</v>
      </c>
      <c r="W4" s="10" t="s">
        <v>113</v>
      </c>
      <c r="X4" s="10" t="s">
        <v>104</v>
      </c>
      <c r="Y4" s="10" t="s">
        <v>104</v>
      </c>
      <c r="Z4" s="10" t="s">
        <v>104</v>
      </c>
      <c r="AA4" s="10" t="s">
        <v>105</v>
      </c>
      <c r="AB4" s="10" t="s">
        <v>106</v>
      </c>
      <c r="AC4" s="10" t="s">
        <v>108</v>
      </c>
      <c r="AD4" s="10" t="s">
        <v>111</v>
      </c>
      <c r="AE4" s="10" t="s">
        <v>114</v>
      </c>
      <c r="AF4" s="10" t="s">
        <v>115</v>
      </c>
      <c r="AG4" s="10" t="s">
        <v>113</v>
      </c>
      <c r="AH4" s="10" t="s">
        <v>113</v>
      </c>
      <c r="AI4" s="10" t="s">
        <v>113</v>
      </c>
      <c r="AJ4" s="10" t="s">
        <v>113</v>
      </c>
      <c r="AK4" s="10" t="s">
        <v>113</v>
      </c>
      <c r="AL4" s="10" t="s">
        <v>17</v>
      </c>
    </row>
    <row r="5" spans="1:38" ht="15" customHeight="1" x14ac:dyDescent="0.2">
      <c r="A5" s="4"/>
      <c r="B5" s="11" t="s">
        <v>44</v>
      </c>
      <c r="C5" s="12" t="s">
        <v>22</v>
      </c>
      <c r="D5" s="13">
        <v>7350</v>
      </c>
      <c r="E5" s="13">
        <v>3264</v>
      </c>
      <c r="F5" s="13">
        <v>3110</v>
      </c>
      <c r="G5" s="13">
        <v>2880</v>
      </c>
      <c r="H5" s="13">
        <v>730</v>
      </c>
      <c r="I5" s="13">
        <v>7500</v>
      </c>
      <c r="J5" s="13">
        <v>2700</v>
      </c>
      <c r="K5" s="13">
        <v>3000</v>
      </c>
      <c r="L5" s="13">
        <v>2200</v>
      </c>
      <c r="M5" s="13">
        <v>2466</v>
      </c>
      <c r="N5" s="13">
        <v>10450</v>
      </c>
      <c r="O5" s="13">
        <v>4500</v>
      </c>
      <c r="P5" s="13">
        <v>5406</v>
      </c>
      <c r="Q5" s="13">
        <v>2100</v>
      </c>
      <c r="R5" s="13">
        <v>3951</v>
      </c>
      <c r="S5" s="13">
        <v>4475</v>
      </c>
      <c r="T5" s="13">
        <v>1771</v>
      </c>
      <c r="U5" s="13">
        <v>1710</v>
      </c>
      <c r="V5" s="13">
        <v>3750</v>
      </c>
      <c r="W5" s="13">
        <v>4750</v>
      </c>
      <c r="X5" s="13">
        <v>4612</v>
      </c>
      <c r="Y5" s="13">
        <v>3330</v>
      </c>
      <c r="Z5" s="13">
        <v>2381</v>
      </c>
      <c r="AA5" s="13">
        <v>3849</v>
      </c>
      <c r="AB5" s="13">
        <v>10650</v>
      </c>
      <c r="AC5" s="13">
        <v>8930</v>
      </c>
      <c r="AD5" s="13">
        <v>1650</v>
      </c>
      <c r="AE5" s="13">
        <v>7740</v>
      </c>
      <c r="AF5" s="13">
        <v>4800</v>
      </c>
      <c r="AG5" s="13">
        <v>4020</v>
      </c>
      <c r="AH5" s="13">
        <v>1762</v>
      </c>
      <c r="AI5" s="13">
        <v>4184</v>
      </c>
      <c r="AJ5" s="13">
        <v>4770</v>
      </c>
      <c r="AK5" s="13">
        <v>10460</v>
      </c>
      <c r="AL5" s="13">
        <v>151201</v>
      </c>
    </row>
    <row r="6" spans="1:38" ht="15" customHeight="1" x14ac:dyDescent="0.2">
      <c r="A6" s="4"/>
      <c r="B6" s="14"/>
      <c r="C6" s="12" t="s">
        <v>45</v>
      </c>
      <c r="D6" s="15">
        <f t="shared" ref="D6:AK6" si="0">D5/$AL$5*100</f>
        <v>4.8610789611179825</v>
      </c>
      <c r="E6" s="15">
        <f t="shared" si="0"/>
        <v>2.1587158815087202</v>
      </c>
      <c r="F6" s="15">
        <f t="shared" si="0"/>
        <v>2.0568647032757719</v>
      </c>
      <c r="G6" s="15">
        <f t="shared" si="0"/>
        <v>1.9047493072135764</v>
      </c>
      <c r="H6" s="15">
        <f t="shared" si="0"/>
        <v>0.48280103967566351</v>
      </c>
      <c r="I6" s="15">
        <f t="shared" si="0"/>
        <v>4.9602846542020229</v>
      </c>
      <c r="J6" s="15">
        <f t="shared" si="0"/>
        <v>1.785702475512728</v>
      </c>
      <c r="K6" s="15">
        <f t="shared" si="0"/>
        <v>1.9841138616808089</v>
      </c>
      <c r="L6" s="15">
        <f t="shared" si="0"/>
        <v>1.4550168318992598</v>
      </c>
      <c r="M6" s="15">
        <f t="shared" si="0"/>
        <v>1.630941594301625</v>
      </c>
      <c r="N6" s="15">
        <f t="shared" si="0"/>
        <v>6.911329951521485</v>
      </c>
      <c r="O6" s="15">
        <f t="shared" si="0"/>
        <v>2.9761707925212133</v>
      </c>
      <c r="P6" s="15">
        <f t="shared" si="0"/>
        <v>3.5753731787488174</v>
      </c>
      <c r="Q6" s="15">
        <f t="shared" si="0"/>
        <v>1.3888797031765663</v>
      </c>
      <c r="R6" s="15">
        <f t="shared" si="0"/>
        <v>2.6130779558336257</v>
      </c>
      <c r="S6" s="15">
        <f t="shared" si="0"/>
        <v>2.9596365103405402</v>
      </c>
      <c r="T6" s="15">
        <f t="shared" si="0"/>
        <v>1.1712885496789043</v>
      </c>
      <c r="U6" s="15">
        <f t="shared" si="0"/>
        <v>1.130944901158061</v>
      </c>
      <c r="V6" s="15">
        <f t="shared" si="0"/>
        <v>2.4801423271010115</v>
      </c>
      <c r="W6" s="15">
        <f t="shared" si="0"/>
        <v>3.1415136143279474</v>
      </c>
      <c r="X6" s="15">
        <f t="shared" si="0"/>
        <v>3.0502443766906304</v>
      </c>
      <c r="Y6" s="15">
        <f t="shared" si="0"/>
        <v>2.2023663864656982</v>
      </c>
      <c r="Z6" s="15">
        <f t="shared" si="0"/>
        <v>1.5747250348873354</v>
      </c>
      <c r="AA6" s="15">
        <f t="shared" si="0"/>
        <v>2.545618084536478</v>
      </c>
      <c r="AB6" s="15">
        <f t="shared" si="0"/>
        <v>7.0436042089668724</v>
      </c>
      <c r="AC6" s="15">
        <f t="shared" si="0"/>
        <v>5.9060455949365416</v>
      </c>
      <c r="AD6" s="15">
        <f t="shared" si="0"/>
        <v>1.091262623924445</v>
      </c>
      <c r="AE6" s="15">
        <f t="shared" si="0"/>
        <v>5.1190137631364871</v>
      </c>
      <c r="AF6" s="15">
        <f t="shared" si="0"/>
        <v>3.1745821786892945</v>
      </c>
      <c r="AG6" s="15">
        <f t="shared" si="0"/>
        <v>2.6587125746522839</v>
      </c>
      <c r="AH6" s="15">
        <f t="shared" si="0"/>
        <v>1.1653362080938616</v>
      </c>
      <c r="AI6" s="15">
        <f t="shared" si="0"/>
        <v>2.7671774657575017</v>
      </c>
      <c r="AJ6" s="15">
        <f t="shared" si="0"/>
        <v>3.1547410400724862</v>
      </c>
      <c r="AK6" s="15">
        <f t="shared" si="0"/>
        <v>6.9179436643937535</v>
      </c>
      <c r="AL6" s="15">
        <v>100</v>
      </c>
    </row>
    <row r="7" spans="1:38" ht="15" customHeight="1" x14ac:dyDescent="0.2">
      <c r="A7" s="4"/>
      <c r="B7" s="14"/>
      <c r="C7" s="12" t="s">
        <v>23</v>
      </c>
      <c r="D7" s="13">
        <v>6039</v>
      </c>
      <c r="E7" s="13">
        <v>2971</v>
      </c>
      <c r="F7" s="13">
        <v>3015</v>
      </c>
      <c r="G7" s="13">
        <v>2824</v>
      </c>
      <c r="H7" s="13">
        <v>712</v>
      </c>
      <c r="I7" s="13">
        <v>7351</v>
      </c>
      <c r="J7" s="13">
        <v>2749</v>
      </c>
      <c r="K7" s="13">
        <v>3110</v>
      </c>
      <c r="L7" s="13">
        <v>2184</v>
      </c>
      <c r="M7" s="13">
        <v>2552</v>
      </c>
      <c r="N7" s="13">
        <v>10461</v>
      </c>
      <c r="O7" s="13">
        <v>4696</v>
      </c>
      <c r="P7" s="13">
        <v>5407</v>
      </c>
      <c r="Q7" s="13">
        <v>2148</v>
      </c>
      <c r="R7" s="13">
        <v>3986</v>
      </c>
      <c r="S7" s="13">
        <v>4514</v>
      </c>
      <c r="T7" s="13">
        <v>1812</v>
      </c>
      <c r="U7" s="13">
        <v>1746</v>
      </c>
      <c r="V7" s="13">
        <v>3821</v>
      </c>
      <c r="W7" s="13">
        <v>4787</v>
      </c>
      <c r="X7" s="13">
        <v>4277</v>
      </c>
      <c r="Y7" s="13">
        <v>3434</v>
      </c>
      <c r="Z7" s="13">
        <v>2160</v>
      </c>
      <c r="AA7" s="13">
        <v>3794</v>
      </c>
      <c r="AB7" s="13">
        <v>10894</v>
      </c>
      <c r="AC7" s="13">
        <v>9669</v>
      </c>
      <c r="AD7" s="13">
        <v>1740</v>
      </c>
      <c r="AE7" s="13">
        <v>7735</v>
      </c>
      <c r="AF7" s="13">
        <v>4831</v>
      </c>
      <c r="AG7" s="13">
        <v>4063</v>
      </c>
      <c r="AH7" s="13">
        <v>1795</v>
      </c>
      <c r="AI7" s="13">
        <v>4222</v>
      </c>
      <c r="AJ7" s="13">
        <v>4778</v>
      </c>
      <c r="AK7" s="13">
        <v>10460</v>
      </c>
      <c r="AL7" s="13">
        <v>150753</v>
      </c>
    </row>
    <row r="8" spans="1:38" ht="15" customHeight="1" x14ac:dyDescent="0.2">
      <c r="A8" s="4"/>
      <c r="B8" s="14"/>
      <c r="C8" s="12" t="s">
        <v>24</v>
      </c>
      <c r="D8" s="13">
        <v>9850</v>
      </c>
      <c r="E8" s="13">
        <v>4250</v>
      </c>
      <c r="F8" s="13">
        <v>3920</v>
      </c>
      <c r="G8" s="13">
        <v>3520</v>
      </c>
      <c r="H8" s="13">
        <v>939</v>
      </c>
      <c r="I8" s="13">
        <v>9360</v>
      </c>
      <c r="J8" s="13">
        <v>3170</v>
      </c>
      <c r="K8" s="13">
        <v>3850</v>
      </c>
      <c r="L8" s="13">
        <v>2340</v>
      </c>
      <c r="M8" s="13">
        <v>2670</v>
      </c>
      <c r="N8" s="13">
        <v>11900</v>
      </c>
      <c r="O8" s="13">
        <v>4740</v>
      </c>
      <c r="P8" s="13">
        <v>5300</v>
      </c>
      <c r="Q8" s="13">
        <v>2300</v>
      </c>
      <c r="R8" s="13">
        <v>4230</v>
      </c>
      <c r="S8" s="13">
        <v>4470</v>
      </c>
      <c r="T8" s="13">
        <v>1820</v>
      </c>
      <c r="U8" s="13">
        <v>1860</v>
      </c>
      <c r="V8" s="13">
        <v>4050</v>
      </c>
      <c r="W8" s="13">
        <v>5010</v>
      </c>
      <c r="X8" s="13">
        <v>6770</v>
      </c>
      <c r="Y8" s="13">
        <v>3730</v>
      </c>
      <c r="Z8" s="13">
        <v>3810</v>
      </c>
      <c r="AA8" s="13">
        <v>4560</v>
      </c>
      <c r="AB8" s="13">
        <v>11400</v>
      </c>
      <c r="AC8" s="13">
        <v>11600</v>
      </c>
      <c r="AD8" s="13">
        <v>1860</v>
      </c>
      <c r="AE8" s="13">
        <v>8390</v>
      </c>
      <c r="AF8" s="13">
        <v>5110</v>
      </c>
      <c r="AG8" s="13">
        <v>4150</v>
      </c>
      <c r="AH8" s="13">
        <v>1980</v>
      </c>
      <c r="AI8" s="13">
        <v>4300</v>
      </c>
      <c r="AJ8" s="13">
        <v>5240</v>
      </c>
      <c r="AK8" s="13">
        <v>11700</v>
      </c>
      <c r="AL8" s="13">
        <v>174149</v>
      </c>
    </row>
    <row r="9" spans="1:38" ht="15" customHeight="1" x14ac:dyDescent="0.2">
      <c r="A9" s="4"/>
      <c r="B9" s="16"/>
      <c r="C9" s="12" t="s">
        <v>45</v>
      </c>
      <c r="D9" s="15">
        <f t="shared" ref="D9:AK9" si="1">D8/$AL$8*100</f>
        <v>5.6560761187259185</v>
      </c>
      <c r="E9" s="15">
        <f t="shared" si="1"/>
        <v>2.4404389344756505</v>
      </c>
      <c r="F9" s="15">
        <f t="shared" si="1"/>
        <v>2.2509460289751879</v>
      </c>
      <c r="G9" s="15">
        <f t="shared" si="1"/>
        <v>2.0212576586715976</v>
      </c>
      <c r="H9" s="15">
        <f t="shared" si="1"/>
        <v>0.53919344928767887</v>
      </c>
      <c r="I9" s="15">
        <f t="shared" si="1"/>
        <v>5.3747078651040203</v>
      </c>
      <c r="J9" s="15">
        <f t="shared" si="1"/>
        <v>1.8202803346559555</v>
      </c>
      <c r="K9" s="15">
        <f t="shared" si="1"/>
        <v>2.2107505641720597</v>
      </c>
      <c r="L9" s="15">
        <f t="shared" si="1"/>
        <v>1.3436769662760051</v>
      </c>
      <c r="M9" s="15">
        <f t="shared" si="1"/>
        <v>1.5331698717764675</v>
      </c>
      <c r="N9" s="15">
        <f t="shared" si="1"/>
        <v>6.8332290165318206</v>
      </c>
      <c r="O9" s="15">
        <f t="shared" si="1"/>
        <v>2.7218071880975487</v>
      </c>
      <c r="P9" s="15">
        <f t="shared" si="1"/>
        <v>3.0433709065225756</v>
      </c>
      <c r="Q9" s="15">
        <f t="shared" si="1"/>
        <v>1.320708129245646</v>
      </c>
      <c r="R9" s="15">
        <f t="shared" si="1"/>
        <v>2.4289545159604709</v>
      </c>
      <c r="S9" s="15">
        <f t="shared" si="1"/>
        <v>2.5667675381426247</v>
      </c>
      <c r="T9" s="15">
        <f t="shared" si="1"/>
        <v>1.0450820848813374</v>
      </c>
      <c r="U9" s="15">
        <f t="shared" si="1"/>
        <v>1.0680509219116963</v>
      </c>
      <c r="V9" s="15">
        <f t="shared" si="1"/>
        <v>2.3255947493238551</v>
      </c>
      <c r="W9" s="15">
        <f t="shared" si="1"/>
        <v>2.8768468380524723</v>
      </c>
      <c r="X9" s="15">
        <f t="shared" si="1"/>
        <v>3.8874756673882711</v>
      </c>
      <c r="Y9" s="15">
        <f t="shared" si="1"/>
        <v>2.1418440530809821</v>
      </c>
      <c r="Z9" s="15">
        <f t="shared" si="1"/>
        <v>2.1877817271417004</v>
      </c>
      <c r="AA9" s="15">
        <f t="shared" si="1"/>
        <v>2.618447421460933</v>
      </c>
      <c r="AB9" s="15">
        <f t="shared" si="1"/>
        <v>6.5461185536523319</v>
      </c>
      <c r="AC9" s="15">
        <f t="shared" si="1"/>
        <v>6.6609627388041268</v>
      </c>
      <c r="AD9" s="15">
        <f t="shared" si="1"/>
        <v>1.0680509219116963</v>
      </c>
      <c r="AE9" s="15">
        <f t="shared" si="1"/>
        <v>4.8177135671178126</v>
      </c>
      <c r="AF9" s="15">
        <f t="shared" si="1"/>
        <v>2.9342689306283698</v>
      </c>
      <c r="AG9" s="15">
        <f t="shared" si="1"/>
        <v>2.3830168418997526</v>
      </c>
      <c r="AH9" s="15">
        <f t="shared" si="1"/>
        <v>1.1369574330027734</v>
      </c>
      <c r="AI9" s="15">
        <f>AI8/$AL$8*100</f>
        <v>2.469149980763599</v>
      </c>
      <c r="AJ9" s="15">
        <f t="shared" si="1"/>
        <v>3.008917650977037</v>
      </c>
      <c r="AK9" s="15">
        <f t="shared" si="1"/>
        <v>6.7183848313800256</v>
      </c>
      <c r="AL9" s="15">
        <v>100</v>
      </c>
    </row>
    <row r="10" spans="1:38" ht="15" customHeight="1" x14ac:dyDescent="0.2">
      <c r="A10" s="4"/>
      <c r="B10" s="11" t="s">
        <v>46</v>
      </c>
      <c r="C10" s="12" t="s">
        <v>25</v>
      </c>
      <c r="D10" s="13">
        <v>30</v>
      </c>
      <c r="E10" s="13">
        <v>21</v>
      </c>
      <c r="F10" s="13">
        <v>11</v>
      </c>
      <c r="G10" s="13">
        <v>7</v>
      </c>
      <c r="H10" s="13">
        <v>18</v>
      </c>
      <c r="I10" s="13">
        <v>8</v>
      </c>
      <c r="J10" s="13">
        <v>11</v>
      </c>
      <c r="K10" s="13">
        <v>20</v>
      </c>
      <c r="L10" s="13">
        <v>7</v>
      </c>
      <c r="M10" s="13">
        <v>32</v>
      </c>
      <c r="N10" s="13">
        <v>15</v>
      </c>
      <c r="O10" s="13">
        <v>11</v>
      </c>
      <c r="P10" s="13">
        <v>7</v>
      </c>
      <c r="Q10" s="13">
        <v>7</v>
      </c>
      <c r="R10" s="13">
        <v>7</v>
      </c>
      <c r="S10" s="13">
        <v>17</v>
      </c>
      <c r="T10" s="13">
        <v>6</v>
      </c>
      <c r="U10" s="13">
        <v>8</v>
      </c>
      <c r="V10" s="13">
        <v>4</v>
      </c>
      <c r="W10" s="13">
        <v>6</v>
      </c>
      <c r="X10" s="13">
        <v>29</v>
      </c>
      <c r="Y10" s="13">
        <v>9</v>
      </c>
      <c r="Z10" s="13">
        <v>7</v>
      </c>
      <c r="AA10" s="13">
        <v>40</v>
      </c>
      <c r="AB10" s="13">
        <v>60</v>
      </c>
      <c r="AC10" s="13">
        <v>63</v>
      </c>
      <c r="AD10" s="13">
        <v>20</v>
      </c>
      <c r="AE10" s="13">
        <v>1</v>
      </c>
      <c r="AF10" s="13">
        <v>1</v>
      </c>
      <c r="AG10" s="13">
        <v>1</v>
      </c>
      <c r="AH10" s="13">
        <v>1</v>
      </c>
      <c r="AI10" s="13">
        <v>1</v>
      </c>
      <c r="AJ10" s="13">
        <v>1</v>
      </c>
      <c r="AK10" s="13">
        <v>1</v>
      </c>
      <c r="AL10" s="13">
        <v>488</v>
      </c>
    </row>
    <row r="11" spans="1:38" ht="15" customHeight="1" x14ac:dyDescent="0.2">
      <c r="A11" s="4"/>
      <c r="B11" s="14"/>
      <c r="C11" s="12" t="s">
        <v>26</v>
      </c>
      <c r="D11" s="17">
        <v>5257.13</v>
      </c>
      <c r="E11" s="17">
        <v>5616.11</v>
      </c>
      <c r="F11" s="17">
        <v>4183.5200000000004</v>
      </c>
      <c r="G11" s="17">
        <v>3117.01</v>
      </c>
      <c r="H11" s="17">
        <v>2751.04</v>
      </c>
      <c r="I11" s="17">
        <v>7579.15</v>
      </c>
      <c r="J11" s="17">
        <v>2953.93</v>
      </c>
      <c r="K11" s="17">
        <v>3523.51</v>
      </c>
      <c r="L11" s="17">
        <v>2677.8</v>
      </c>
      <c r="M11" s="17">
        <v>4216.8900000000003</v>
      </c>
      <c r="N11" s="17">
        <v>12920.17</v>
      </c>
      <c r="O11" s="17">
        <v>4248.63</v>
      </c>
      <c r="P11" s="17">
        <v>4454.1499999999996</v>
      </c>
      <c r="Q11" s="17">
        <v>1695.77</v>
      </c>
      <c r="R11" s="17">
        <v>3910.34</v>
      </c>
      <c r="S11" s="17">
        <v>6068.42</v>
      </c>
      <c r="T11" s="17">
        <v>1773.2</v>
      </c>
      <c r="U11" s="17">
        <v>2040.28</v>
      </c>
      <c r="V11" s="17">
        <v>1872.5</v>
      </c>
      <c r="W11" s="17">
        <v>2863.61</v>
      </c>
      <c r="X11" s="17">
        <v>9437.82</v>
      </c>
      <c r="Y11" s="17">
        <v>7993.86</v>
      </c>
      <c r="Z11" s="17">
        <v>5801.8</v>
      </c>
      <c r="AA11" s="17">
        <v>6728.02</v>
      </c>
      <c r="AB11" s="17">
        <v>15462.19</v>
      </c>
      <c r="AC11" s="17">
        <v>15868.55</v>
      </c>
      <c r="AD11" s="17">
        <v>3710.23</v>
      </c>
      <c r="AE11" s="17">
        <v>5186.54</v>
      </c>
      <c r="AF11" s="17">
        <v>3454.06</v>
      </c>
      <c r="AG11" s="17">
        <v>3583.74</v>
      </c>
      <c r="AH11" s="17">
        <v>2662.51</v>
      </c>
      <c r="AI11" s="17">
        <v>1706.74</v>
      </c>
      <c r="AJ11" s="17">
        <v>7794.5</v>
      </c>
      <c r="AK11" s="17">
        <v>27934.89</v>
      </c>
      <c r="AL11" s="17">
        <v>201048.61</v>
      </c>
    </row>
    <row r="12" spans="1:38" ht="15" customHeight="1" x14ac:dyDescent="0.2">
      <c r="A12" s="4"/>
      <c r="B12" s="14"/>
      <c r="C12" s="12" t="s">
        <v>27</v>
      </c>
      <c r="D12" s="17">
        <v>5257.13</v>
      </c>
      <c r="E12" s="17">
        <v>5616.11</v>
      </c>
      <c r="F12" s="17">
        <v>4183.5200000000004</v>
      </c>
      <c r="G12" s="17">
        <v>3117.01</v>
      </c>
      <c r="H12" s="17">
        <v>2575.0300000000002</v>
      </c>
      <c r="I12" s="17">
        <v>7579.15</v>
      </c>
      <c r="J12" s="17">
        <v>2953.93</v>
      </c>
      <c r="K12" s="17">
        <v>3523.51</v>
      </c>
      <c r="L12" s="17">
        <v>2677.8</v>
      </c>
      <c r="M12" s="17">
        <v>4216.8900000000003</v>
      </c>
      <c r="N12" s="17">
        <v>12303.32</v>
      </c>
      <c r="O12" s="17">
        <v>4248.63</v>
      </c>
      <c r="P12" s="17">
        <v>4454.1499999999996</v>
      </c>
      <c r="Q12" s="17">
        <v>1559.25</v>
      </c>
      <c r="R12" s="17">
        <v>3384.55</v>
      </c>
      <c r="S12" s="17">
        <v>6068.42</v>
      </c>
      <c r="T12" s="17">
        <v>1555.85</v>
      </c>
      <c r="U12" s="17">
        <v>2040.28</v>
      </c>
      <c r="V12" s="17">
        <v>1872.5</v>
      </c>
      <c r="W12" s="17">
        <v>2863.61</v>
      </c>
      <c r="X12" s="17">
        <v>9437.82</v>
      </c>
      <c r="Y12" s="17">
        <v>7340.84</v>
      </c>
      <c r="Z12" s="17">
        <v>5801.8</v>
      </c>
      <c r="AA12" s="17">
        <v>6643.35</v>
      </c>
      <c r="AB12" s="17">
        <v>15352.93</v>
      </c>
      <c r="AC12" s="17">
        <v>15807.09</v>
      </c>
      <c r="AD12" s="17">
        <v>3710.23</v>
      </c>
      <c r="AE12" s="17">
        <v>5186.54</v>
      </c>
      <c r="AF12" s="17">
        <v>3454.06</v>
      </c>
      <c r="AG12" s="17">
        <v>3583.74</v>
      </c>
      <c r="AH12" s="17">
        <v>2662.51</v>
      </c>
      <c r="AI12" s="17">
        <v>1706.74</v>
      </c>
      <c r="AJ12" s="17">
        <v>7794.5</v>
      </c>
      <c r="AK12" s="17">
        <v>27934.89</v>
      </c>
      <c r="AL12" s="17">
        <v>198467.68</v>
      </c>
    </row>
    <row r="13" spans="1:38" ht="15" customHeight="1" x14ac:dyDescent="0.2">
      <c r="A13" s="4"/>
      <c r="B13" s="16"/>
      <c r="C13" s="12" t="s">
        <v>47</v>
      </c>
      <c r="D13" s="18">
        <f t="shared" ref="D13:AL13" si="2">IFERROR(D12/D11,0)</f>
        <v>1</v>
      </c>
      <c r="E13" s="18">
        <f t="shared" si="2"/>
        <v>1</v>
      </c>
      <c r="F13" s="18">
        <f t="shared" si="2"/>
        <v>1</v>
      </c>
      <c r="G13" s="18">
        <f t="shared" si="2"/>
        <v>1</v>
      </c>
      <c r="H13" s="18">
        <f t="shared" si="2"/>
        <v>0.93602055949749918</v>
      </c>
      <c r="I13" s="18">
        <f t="shared" si="2"/>
        <v>1</v>
      </c>
      <c r="J13" s="18">
        <f t="shared" si="2"/>
        <v>1</v>
      </c>
      <c r="K13" s="18">
        <f t="shared" si="2"/>
        <v>1</v>
      </c>
      <c r="L13" s="18">
        <f t="shared" si="2"/>
        <v>1</v>
      </c>
      <c r="M13" s="18">
        <f t="shared" si="2"/>
        <v>1</v>
      </c>
      <c r="N13" s="18">
        <f t="shared" si="2"/>
        <v>0.95225682015019919</v>
      </c>
      <c r="O13" s="18">
        <f t="shared" si="2"/>
        <v>1</v>
      </c>
      <c r="P13" s="18">
        <f t="shared" si="2"/>
        <v>1</v>
      </c>
      <c r="Q13" s="18">
        <f t="shared" si="2"/>
        <v>0.91949379927702457</v>
      </c>
      <c r="R13" s="18">
        <f t="shared" si="2"/>
        <v>0.86553854652025142</v>
      </c>
      <c r="S13" s="18">
        <f t="shared" si="2"/>
        <v>1</v>
      </c>
      <c r="T13" s="18">
        <f t="shared" si="2"/>
        <v>0.87742499436047816</v>
      </c>
      <c r="U13" s="18">
        <f t="shared" si="2"/>
        <v>1</v>
      </c>
      <c r="V13" s="18">
        <f t="shared" si="2"/>
        <v>1</v>
      </c>
      <c r="W13" s="18">
        <f t="shared" si="2"/>
        <v>1</v>
      </c>
      <c r="X13" s="18">
        <f t="shared" si="2"/>
        <v>1</v>
      </c>
      <c r="Y13" s="18">
        <f t="shared" si="2"/>
        <v>0.91830980277362884</v>
      </c>
      <c r="Z13" s="18">
        <f t="shared" si="2"/>
        <v>1</v>
      </c>
      <c r="AA13" s="18">
        <f t="shared" si="2"/>
        <v>0.98741531683912953</v>
      </c>
      <c r="AB13" s="18">
        <f t="shared" si="2"/>
        <v>0.99293373060349144</v>
      </c>
      <c r="AC13" s="18">
        <f t="shared" si="2"/>
        <v>0.99612693031184329</v>
      </c>
      <c r="AD13" s="18">
        <f t="shared" si="2"/>
        <v>1</v>
      </c>
      <c r="AE13" s="18">
        <f t="shared" si="2"/>
        <v>1</v>
      </c>
      <c r="AF13" s="18">
        <f t="shared" si="2"/>
        <v>1</v>
      </c>
      <c r="AG13" s="18">
        <f t="shared" si="2"/>
        <v>1</v>
      </c>
      <c r="AH13" s="18">
        <f t="shared" si="2"/>
        <v>1</v>
      </c>
      <c r="AI13" s="18">
        <f t="shared" si="2"/>
        <v>1</v>
      </c>
      <c r="AJ13" s="18">
        <f t="shared" si="2"/>
        <v>1</v>
      </c>
      <c r="AK13" s="18">
        <f t="shared" si="2"/>
        <v>1</v>
      </c>
      <c r="AL13" s="18">
        <f t="shared" si="2"/>
        <v>0.98716265683209647</v>
      </c>
    </row>
    <row r="14" spans="1:38" s="19" customFormat="1" ht="15" customHeight="1" x14ac:dyDescent="0.2">
      <c r="A14" s="4"/>
      <c r="B14" s="11" t="s">
        <v>48</v>
      </c>
      <c r="C14" s="12" t="s">
        <v>28</v>
      </c>
      <c r="D14" s="13">
        <v>184</v>
      </c>
      <c r="E14" s="13">
        <v>184</v>
      </c>
      <c r="F14" s="13">
        <v>184</v>
      </c>
      <c r="G14" s="13">
        <v>184</v>
      </c>
      <c r="H14" s="13">
        <v>184</v>
      </c>
      <c r="I14" s="13">
        <v>184</v>
      </c>
      <c r="J14" s="13">
        <v>184</v>
      </c>
      <c r="K14" s="13">
        <v>184</v>
      </c>
      <c r="L14" s="13">
        <v>184</v>
      </c>
      <c r="M14" s="13">
        <v>184</v>
      </c>
      <c r="N14" s="13">
        <v>184</v>
      </c>
      <c r="O14" s="13">
        <v>184</v>
      </c>
      <c r="P14" s="13">
        <v>184</v>
      </c>
      <c r="Q14" s="13">
        <v>184</v>
      </c>
      <c r="R14" s="13">
        <v>184</v>
      </c>
      <c r="S14" s="13">
        <v>184</v>
      </c>
      <c r="T14" s="13">
        <v>184</v>
      </c>
      <c r="U14" s="13">
        <v>184</v>
      </c>
      <c r="V14" s="13">
        <v>184</v>
      </c>
      <c r="W14" s="13">
        <v>166</v>
      </c>
      <c r="X14" s="13">
        <v>184</v>
      </c>
      <c r="Y14" s="13">
        <v>184</v>
      </c>
      <c r="Z14" s="13">
        <v>184</v>
      </c>
      <c r="AA14" s="13">
        <v>184</v>
      </c>
      <c r="AB14" s="13">
        <v>184</v>
      </c>
      <c r="AC14" s="13">
        <v>184</v>
      </c>
      <c r="AD14" s="13">
        <v>184</v>
      </c>
      <c r="AE14" s="13">
        <v>184</v>
      </c>
      <c r="AF14" s="13">
        <v>184</v>
      </c>
      <c r="AG14" s="13">
        <v>166</v>
      </c>
      <c r="AH14" s="13">
        <v>166</v>
      </c>
      <c r="AI14" s="13">
        <v>166</v>
      </c>
      <c r="AJ14" s="13">
        <v>166</v>
      </c>
      <c r="AK14" s="13">
        <v>166</v>
      </c>
      <c r="AL14" s="13">
        <v>0</v>
      </c>
    </row>
    <row r="15" spans="1:38" ht="15" customHeight="1" x14ac:dyDescent="0.2">
      <c r="A15" s="4"/>
      <c r="B15" s="14"/>
      <c r="C15" s="12" t="s">
        <v>29</v>
      </c>
      <c r="D15" s="13">
        <v>224367</v>
      </c>
      <c r="E15" s="13">
        <v>153624</v>
      </c>
      <c r="F15" s="13">
        <v>130930</v>
      </c>
      <c r="G15" s="13">
        <v>118393</v>
      </c>
      <c r="H15" s="13">
        <v>43146</v>
      </c>
      <c r="I15" s="13">
        <v>262987</v>
      </c>
      <c r="J15" s="13">
        <v>96261</v>
      </c>
      <c r="K15" s="13">
        <v>123352</v>
      </c>
      <c r="L15" s="13">
        <v>76853</v>
      </c>
      <c r="M15" s="13">
        <v>97039</v>
      </c>
      <c r="N15" s="13">
        <v>350679</v>
      </c>
      <c r="O15" s="13">
        <v>123510</v>
      </c>
      <c r="P15" s="13">
        <v>138709</v>
      </c>
      <c r="Q15" s="13">
        <v>50233</v>
      </c>
      <c r="R15" s="13">
        <v>87239</v>
      </c>
      <c r="S15" s="13">
        <v>180679</v>
      </c>
      <c r="T15" s="13">
        <v>42879</v>
      </c>
      <c r="U15" s="13">
        <v>52864</v>
      </c>
      <c r="V15" s="13">
        <v>91013</v>
      </c>
      <c r="W15" s="13">
        <v>88913</v>
      </c>
      <c r="X15" s="13">
        <v>233826</v>
      </c>
      <c r="Y15" s="13">
        <v>171881</v>
      </c>
      <c r="Z15" s="13">
        <v>161575</v>
      </c>
      <c r="AA15" s="13">
        <v>200107</v>
      </c>
      <c r="AB15" s="13">
        <v>482033</v>
      </c>
      <c r="AC15" s="13">
        <v>398628</v>
      </c>
      <c r="AD15" s="13">
        <v>77510</v>
      </c>
      <c r="AE15" s="20" t="s">
        <v>96</v>
      </c>
      <c r="AF15" s="20" t="s">
        <v>96</v>
      </c>
      <c r="AG15" s="13">
        <v>70082</v>
      </c>
      <c r="AH15" s="13">
        <v>24603</v>
      </c>
      <c r="AI15" s="13">
        <v>61444</v>
      </c>
      <c r="AJ15" s="13">
        <v>89348</v>
      </c>
      <c r="AK15" s="20" t="s">
        <v>96</v>
      </c>
      <c r="AL15" s="13">
        <v>4948252</v>
      </c>
    </row>
    <row r="16" spans="1:38" ht="15" customHeight="1" x14ac:dyDescent="0.2">
      <c r="A16" s="4"/>
      <c r="B16" s="14"/>
      <c r="C16" s="21" t="s">
        <v>30</v>
      </c>
      <c r="D16" s="13">
        <v>211715</v>
      </c>
      <c r="E16" s="13">
        <v>141183</v>
      </c>
      <c r="F16" s="13">
        <v>116557</v>
      </c>
      <c r="G16" s="13">
        <v>107850</v>
      </c>
      <c r="H16" s="13">
        <v>39422</v>
      </c>
      <c r="I16" s="13">
        <v>245646</v>
      </c>
      <c r="J16" s="13">
        <v>89225</v>
      </c>
      <c r="K16" s="13">
        <v>112548</v>
      </c>
      <c r="L16" s="13">
        <v>69996</v>
      </c>
      <c r="M16" s="13">
        <v>85579</v>
      </c>
      <c r="N16" s="13">
        <v>311849</v>
      </c>
      <c r="O16" s="13">
        <v>114658</v>
      </c>
      <c r="P16" s="13">
        <v>130413</v>
      </c>
      <c r="Q16" s="13">
        <v>45336</v>
      </c>
      <c r="R16" s="13">
        <v>78639</v>
      </c>
      <c r="S16" s="13">
        <v>152199</v>
      </c>
      <c r="T16" s="13">
        <v>35481</v>
      </c>
      <c r="U16" s="13">
        <v>45323</v>
      </c>
      <c r="V16" s="13">
        <v>85302</v>
      </c>
      <c r="W16" s="13">
        <v>82694</v>
      </c>
      <c r="X16" s="13">
        <v>209636</v>
      </c>
      <c r="Y16" s="13">
        <v>159006</v>
      </c>
      <c r="Z16" s="13">
        <v>146506</v>
      </c>
      <c r="AA16" s="13">
        <v>183834</v>
      </c>
      <c r="AB16" s="13">
        <v>436981</v>
      </c>
      <c r="AC16" s="13">
        <v>359322</v>
      </c>
      <c r="AD16" s="13">
        <v>70862</v>
      </c>
      <c r="AE16" s="22"/>
      <c r="AF16" s="22"/>
      <c r="AG16" s="13">
        <v>70082</v>
      </c>
      <c r="AH16" s="13">
        <v>24116</v>
      </c>
      <c r="AI16" s="13">
        <v>61444</v>
      </c>
      <c r="AJ16" s="13">
        <v>89348</v>
      </c>
      <c r="AK16" s="22"/>
      <c r="AL16" s="13">
        <v>4540167</v>
      </c>
    </row>
    <row r="17" spans="1:38" ht="15" customHeight="1" x14ac:dyDescent="0.2">
      <c r="A17" s="4"/>
      <c r="B17" s="14"/>
      <c r="C17" s="21" t="s">
        <v>31</v>
      </c>
      <c r="D17" s="13">
        <v>12652</v>
      </c>
      <c r="E17" s="13">
        <v>12440</v>
      </c>
      <c r="F17" s="13">
        <v>14373</v>
      </c>
      <c r="G17" s="13">
        <v>10542</v>
      </c>
      <c r="H17" s="13">
        <v>3723</v>
      </c>
      <c r="I17" s="13">
        <v>17341</v>
      </c>
      <c r="J17" s="13">
        <v>7035</v>
      </c>
      <c r="K17" s="13">
        <v>10803</v>
      </c>
      <c r="L17" s="13">
        <v>6856</v>
      </c>
      <c r="M17" s="13">
        <v>11460</v>
      </c>
      <c r="N17" s="13">
        <v>38830</v>
      </c>
      <c r="O17" s="13">
        <v>8851</v>
      </c>
      <c r="P17" s="13">
        <v>8296</v>
      </c>
      <c r="Q17" s="13">
        <v>4897</v>
      </c>
      <c r="R17" s="13">
        <v>8600</v>
      </c>
      <c r="S17" s="13">
        <v>28480</v>
      </c>
      <c r="T17" s="13">
        <v>7398</v>
      </c>
      <c r="U17" s="13">
        <v>7540</v>
      </c>
      <c r="V17" s="13">
        <v>5710</v>
      </c>
      <c r="W17" s="13">
        <v>6218</v>
      </c>
      <c r="X17" s="13">
        <v>24190</v>
      </c>
      <c r="Y17" s="13">
        <v>12875</v>
      </c>
      <c r="Z17" s="13">
        <v>15069</v>
      </c>
      <c r="AA17" s="13">
        <v>16273</v>
      </c>
      <c r="AB17" s="13">
        <v>45051</v>
      </c>
      <c r="AC17" s="13">
        <v>39305</v>
      </c>
      <c r="AD17" s="13">
        <v>6648</v>
      </c>
      <c r="AE17" s="22"/>
      <c r="AF17" s="22"/>
      <c r="AG17" s="13" t="s">
        <v>17</v>
      </c>
      <c r="AH17" s="13">
        <v>487</v>
      </c>
      <c r="AI17" s="13" t="s">
        <v>17</v>
      </c>
      <c r="AJ17" s="13" t="s">
        <v>17</v>
      </c>
      <c r="AK17" s="22"/>
      <c r="AL17" s="13">
        <v>408085</v>
      </c>
    </row>
    <row r="18" spans="1:38" ht="15" customHeight="1" x14ac:dyDescent="0.2">
      <c r="A18" s="4"/>
      <c r="B18" s="14"/>
      <c r="C18" s="12" t="s">
        <v>32</v>
      </c>
      <c r="D18" s="13">
        <v>35166</v>
      </c>
      <c r="E18" s="13">
        <v>50286</v>
      </c>
      <c r="F18" s="13">
        <v>38209</v>
      </c>
      <c r="G18" s="13">
        <v>30723</v>
      </c>
      <c r="H18" s="13">
        <v>29111</v>
      </c>
      <c r="I18" s="13">
        <v>50665</v>
      </c>
      <c r="J18" s="13">
        <v>24144</v>
      </c>
      <c r="K18" s="13">
        <v>29466</v>
      </c>
      <c r="L18" s="13">
        <v>23870</v>
      </c>
      <c r="M18" s="13">
        <v>33604</v>
      </c>
      <c r="N18" s="13">
        <v>93602</v>
      </c>
      <c r="O18" s="13">
        <v>33796</v>
      </c>
      <c r="P18" s="13">
        <v>32737</v>
      </c>
      <c r="Q18" s="13">
        <v>15679</v>
      </c>
      <c r="R18" s="13">
        <v>25881</v>
      </c>
      <c r="S18" s="13">
        <v>61432</v>
      </c>
      <c r="T18" s="13">
        <v>23018</v>
      </c>
      <c r="U18" s="13">
        <v>14000</v>
      </c>
      <c r="V18" s="13">
        <v>23729</v>
      </c>
      <c r="W18" s="13">
        <v>25851</v>
      </c>
      <c r="X18" s="13">
        <v>80081</v>
      </c>
      <c r="Y18" s="13">
        <v>77528</v>
      </c>
      <c r="Z18" s="13">
        <v>38778</v>
      </c>
      <c r="AA18" s="13">
        <v>62800</v>
      </c>
      <c r="AB18" s="13">
        <v>194781</v>
      </c>
      <c r="AC18" s="13">
        <v>141385</v>
      </c>
      <c r="AD18" s="13">
        <v>23867</v>
      </c>
      <c r="AE18" s="22"/>
      <c r="AF18" s="22"/>
      <c r="AG18" s="13">
        <v>7378</v>
      </c>
      <c r="AH18" s="13">
        <v>6058</v>
      </c>
      <c r="AI18" s="13">
        <v>1944</v>
      </c>
      <c r="AJ18" s="13">
        <v>3585</v>
      </c>
      <c r="AK18" s="22"/>
      <c r="AL18" s="13">
        <v>1409892</v>
      </c>
    </row>
    <row r="19" spans="1:38" ht="15" customHeight="1" x14ac:dyDescent="0.2">
      <c r="A19" s="4"/>
      <c r="B19" s="14"/>
      <c r="C19" s="21" t="s">
        <v>33</v>
      </c>
      <c r="D19" s="13">
        <v>12627</v>
      </c>
      <c r="E19" s="13">
        <v>15763</v>
      </c>
      <c r="F19" s="13">
        <v>10605</v>
      </c>
      <c r="G19" s="13">
        <v>8658</v>
      </c>
      <c r="H19" s="13">
        <v>7968</v>
      </c>
      <c r="I19" s="13">
        <v>14203</v>
      </c>
      <c r="J19" s="13">
        <v>6826</v>
      </c>
      <c r="K19" s="13">
        <v>10017</v>
      </c>
      <c r="L19" s="13">
        <v>9270</v>
      </c>
      <c r="M19" s="13">
        <v>11525</v>
      </c>
      <c r="N19" s="13">
        <v>31683</v>
      </c>
      <c r="O19" s="13">
        <v>11096</v>
      </c>
      <c r="P19" s="13">
        <v>8004</v>
      </c>
      <c r="Q19" s="13">
        <v>6054</v>
      </c>
      <c r="R19" s="13">
        <v>6579</v>
      </c>
      <c r="S19" s="13">
        <v>20219</v>
      </c>
      <c r="T19" s="13">
        <v>5471</v>
      </c>
      <c r="U19" s="13">
        <v>4861</v>
      </c>
      <c r="V19" s="13">
        <v>7221</v>
      </c>
      <c r="W19" s="13">
        <v>13300</v>
      </c>
      <c r="X19" s="13">
        <v>21275</v>
      </c>
      <c r="Y19" s="13">
        <v>24153</v>
      </c>
      <c r="Z19" s="13">
        <v>11425</v>
      </c>
      <c r="AA19" s="13">
        <v>18995</v>
      </c>
      <c r="AB19" s="13">
        <v>48470</v>
      </c>
      <c r="AC19" s="13">
        <v>37306</v>
      </c>
      <c r="AD19" s="13">
        <v>8848</v>
      </c>
      <c r="AE19" s="22"/>
      <c r="AF19" s="22"/>
      <c r="AG19" s="13">
        <v>1314</v>
      </c>
      <c r="AH19" s="13">
        <v>1312</v>
      </c>
      <c r="AI19" s="13">
        <v>1126</v>
      </c>
      <c r="AJ19" s="13">
        <v>1303</v>
      </c>
      <c r="AK19" s="22"/>
      <c r="AL19" s="13">
        <v>402410</v>
      </c>
    </row>
    <row r="20" spans="1:38" ht="15" customHeight="1" x14ac:dyDescent="0.2">
      <c r="A20" s="4"/>
      <c r="B20" s="14"/>
      <c r="C20" s="21" t="s">
        <v>34</v>
      </c>
      <c r="D20" s="13">
        <v>9711</v>
      </c>
      <c r="E20" s="13">
        <v>11708</v>
      </c>
      <c r="F20" s="13">
        <v>9274</v>
      </c>
      <c r="G20" s="13">
        <v>7133</v>
      </c>
      <c r="H20" s="13">
        <v>5619</v>
      </c>
      <c r="I20" s="13">
        <v>15234</v>
      </c>
      <c r="J20" s="13">
        <v>7463</v>
      </c>
      <c r="K20" s="13">
        <v>7914</v>
      </c>
      <c r="L20" s="13">
        <v>4564</v>
      </c>
      <c r="M20" s="13">
        <v>9689</v>
      </c>
      <c r="N20" s="13">
        <v>36471</v>
      </c>
      <c r="O20" s="13">
        <v>9470</v>
      </c>
      <c r="P20" s="13">
        <v>9951</v>
      </c>
      <c r="Q20" s="13">
        <v>3577</v>
      </c>
      <c r="R20" s="13">
        <v>6264</v>
      </c>
      <c r="S20" s="13">
        <v>20169</v>
      </c>
      <c r="T20" s="13">
        <v>5602</v>
      </c>
      <c r="U20" s="13">
        <v>4928</v>
      </c>
      <c r="V20" s="13">
        <v>6546</v>
      </c>
      <c r="W20" s="13">
        <v>6944</v>
      </c>
      <c r="X20" s="13">
        <v>23277</v>
      </c>
      <c r="Y20" s="13">
        <v>16299</v>
      </c>
      <c r="Z20" s="13">
        <v>11370</v>
      </c>
      <c r="AA20" s="13">
        <v>16352</v>
      </c>
      <c r="AB20" s="13">
        <v>56237</v>
      </c>
      <c r="AC20" s="13">
        <v>46208</v>
      </c>
      <c r="AD20" s="13">
        <v>5944</v>
      </c>
      <c r="AE20" s="22"/>
      <c r="AF20" s="22"/>
      <c r="AG20" s="13" t="s">
        <v>17</v>
      </c>
      <c r="AH20" s="13" t="s">
        <v>17</v>
      </c>
      <c r="AI20" s="13" t="s">
        <v>17</v>
      </c>
      <c r="AJ20" s="13" t="s">
        <v>17</v>
      </c>
      <c r="AK20" s="22"/>
      <c r="AL20" s="13">
        <v>390309</v>
      </c>
    </row>
    <row r="21" spans="1:38" ht="15" customHeight="1" x14ac:dyDescent="0.2">
      <c r="A21" s="4"/>
      <c r="B21" s="14"/>
      <c r="C21" s="21" t="s">
        <v>35</v>
      </c>
      <c r="D21" s="13">
        <v>9404</v>
      </c>
      <c r="E21" s="13">
        <v>11684</v>
      </c>
      <c r="F21" s="13">
        <v>13063</v>
      </c>
      <c r="G21" s="13">
        <v>9038</v>
      </c>
      <c r="H21" s="13">
        <v>4584</v>
      </c>
      <c r="I21" s="13">
        <v>17660</v>
      </c>
      <c r="J21" s="13">
        <v>8561</v>
      </c>
      <c r="K21" s="13">
        <v>7908</v>
      </c>
      <c r="L21" s="13">
        <v>5331</v>
      </c>
      <c r="M21" s="13">
        <v>8006</v>
      </c>
      <c r="N21" s="13">
        <v>19737</v>
      </c>
      <c r="O21" s="13">
        <v>11418</v>
      </c>
      <c r="P21" s="13">
        <v>11497</v>
      </c>
      <c r="Q21" s="13">
        <v>4788</v>
      </c>
      <c r="R21" s="13">
        <v>5551</v>
      </c>
      <c r="S21" s="13">
        <v>13614</v>
      </c>
      <c r="T21" s="13">
        <v>4069</v>
      </c>
      <c r="U21" s="13">
        <v>2780</v>
      </c>
      <c r="V21" s="13">
        <v>8231</v>
      </c>
      <c r="W21" s="13">
        <v>44</v>
      </c>
      <c r="X21" s="13">
        <v>16129</v>
      </c>
      <c r="Y21" s="13">
        <v>34640</v>
      </c>
      <c r="Z21" s="13">
        <v>11736</v>
      </c>
      <c r="AA21" s="13">
        <v>22587</v>
      </c>
      <c r="AB21" s="13">
        <v>78228</v>
      </c>
      <c r="AC21" s="13">
        <v>36617</v>
      </c>
      <c r="AD21" s="13">
        <v>4803</v>
      </c>
      <c r="AE21" s="22"/>
      <c r="AF21" s="22"/>
      <c r="AG21" s="13" t="s">
        <v>17</v>
      </c>
      <c r="AH21" s="13" t="s">
        <v>17</v>
      </c>
      <c r="AI21" s="13" t="s">
        <v>17</v>
      </c>
      <c r="AJ21" s="13" t="s">
        <v>17</v>
      </c>
      <c r="AK21" s="22"/>
      <c r="AL21" s="13">
        <v>409603</v>
      </c>
    </row>
    <row r="22" spans="1:38" ht="15" customHeight="1" x14ac:dyDescent="0.2">
      <c r="A22" s="4"/>
      <c r="B22" s="14"/>
      <c r="C22" s="21" t="s">
        <v>36</v>
      </c>
      <c r="D22" s="13">
        <v>403</v>
      </c>
      <c r="E22" s="13">
        <v>437</v>
      </c>
      <c r="F22" s="13">
        <v>280</v>
      </c>
      <c r="G22" s="13">
        <v>222</v>
      </c>
      <c r="H22" s="13">
        <v>183</v>
      </c>
      <c r="I22" s="13">
        <v>511</v>
      </c>
      <c r="J22" s="13">
        <v>199</v>
      </c>
      <c r="K22" s="13">
        <v>314</v>
      </c>
      <c r="L22" s="13">
        <v>177</v>
      </c>
      <c r="M22" s="13">
        <v>263</v>
      </c>
      <c r="N22" s="13">
        <v>1057</v>
      </c>
      <c r="O22" s="13">
        <v>404</v>
      </c>
      <c r="P22" s="13">
        <v>279</v>
      </c>
      <c r="Q22" s="13">
        <v>88</v>
      </c>
      <c r="R22" s="13">
        <v>209</v>
      </c>
      <c r="S22" s="13">
        <v>467</v>
      </c>
      <c r="T22" s="13">
        <v>115</v>
      </c>
      <c r="U22" s="13">
        <v>96</v>
      </c>
      <c r="V22" s="13">
        <v>140</v>
      </c>
      <c r="W22" s="13">
        <v>223</v>
      </c>
      <c r="X22" s="13">
        <v>619</v>
      </c>
      <c r="Y22" s="13">
        <v>607</v>
      </c>
      <c r="Z22" s="13">
        <v>402</v>
      </c>
      <c r="AA22" s="13">
        <v>603</v>
      </c>
      <c r="AB22" s="13">
        <v>1436</v>
      </c>
      <c r="AC22" s="13">
        <v>1239</v>
      </c>
      <c r="AD22" s="13">
        <v>288</v>
      </c>
      <c r="AE22" s="22"/>
      <c r="AF22" s="22"/>
      <c r="AG22" s="13">
        <v>189</v>
      </c>
      <c r="AH22" s="13">
        <v>134</v>
      </c>
      <c r="AI22" s="13">
        <v>98</v>
      </c>
      <c r="AJ22" s="13">
        <v>443</v>
      </c>
      <c r="AK22" s="22"/>
      <c r="AL22" s="13">
        <v>14185</v>
      </c>
    </row>
    <row r="23" spans="1:38" ht="15" customHeight="1" x14ac:dyDescent="0.2">
      <c r="A23" s="4"/>
      <c r="B23" s="14"/>
      <c r="C23" s="21" t="s">
        <v>37</v>
      </c>
      <c r="D23" s="13">
        <v>3018</v>
      </c>
      <c r="E23" s="13">
        <v>10192</v>
      </c>
      <c r="F23" s="13">
        <v>4486</v>
      </c>
      <c r="G23" s="13">
        <v>5171</v>
      </c>
      <c r="H23" s="13">
        <v>10255</v>
      </c>
      <c r="I23" s="13">
        <v>2655</v>
      </c>
      <c r="J23" s="13">
        <v>593</v>
      </c>
      <c r="K23" s="13">
        <v>2861</v>
      </c>
      <c r="L23" s="13">
        <v>4027</v>
      </c>
      <c r="M23" s="13">
        <v>3619</v>
      </c>
      <c r="N23" s="13">
        <v>4003</v>
      </c>
      <c r="O23" s="13">
        <v>906</v>
      </c>
      <c r="P23" s="13">
        <v>2504</v>
      </c>
      <c r="Q23" s="13">
        <v>670</v>
      </c>
      <c r="R23" s="13">
        <v>6776</v>
      </c>
      <c r="S23" s="13">
        <v>6462</v>
      </c>
      <c r="T23" s="13">
        <v>7260</v>
      </c>
      <c r="U23" s="13">
        <v>833</v>
      </c>
      <c r="V23" s="13">
        <v>1090</v>
      </c>
      <c r="W23" s="13">
        <v>4794</v>
      </c>
      <c r="X23" s="13">
        <v>18279</v>
      </c>
      <c r="Y23" s="13">
        <v>1287</v>
      </c>
      <c r="Z23" s="13">
        <v>3343</v>
      </c>
      <c r="AA23" s="13">
        <v>3849</v>
      </c>
      <c r="AB23" s="13">
        <v>9759</v>
      </c>
      <c r="AC23" s="13">
        <v>19363</v>
      </c>
      <c r="AD23" s="13">
        <v>3482</v>
      </c>
      <c r="AE23" s="22"/>
      <c r="AF23" s="22"/>
      <c r="AG23" s="13">
        <v>5421</v>
      </c>
      <c r="AH23" s="13">
        <v>4158</v>
      </c>
      <c r="AI23" s="13">
        <v>267</v>
      </c>
      <c r="AJ23" s="13">
        <v>1385</v>
      </c>
      <c r="AK23" s="22"/>
      <c r="AL23" s="13">
        <v>159750</v>
      </c>
    </row>
    <row r="24" spans="1:38" ht="15" customHeight="1" x14ac:dyDescent="0.2">
      <c r="A24" s="4"/>
      <c r="B24" s="14"/>
      <c r="C24" s="21" t="s">
        <v>38</v>
      </c>
      <c r="D24" s="23" t="s">
        <v>17</v>
      </c>
      <c r="E24" s="13">
        <v>500</v>
      </c>
      <c r="F24" s="13">
        <v>500</v>
      </c>
      <c r="G24" s="13">
        <v>500</v>
      </c>
      <c r="H24" s="23">
        <v>500</v>
      </c>
      <c r="I24" s="13">
        <v>400</v>
      </c>
      <c r="J24" s="13">
        <v>500</v>
      </c>
      <c r="K24" s="13">
        <v>450</v>
      </c>
      <c r="L24" s="23">
        <v>500</v>
      </c>
      <c r="M24" s="13">
        <v>500</v>
      </c>
      <c r="N24" s="13">
        <v>650</v>
      </c>
      <c r="O24" s="13">
        <v>500</v>
      </c>
      <c r="P24" s="23">
        <v>500</v>
      </c>
      <c r="Q24" s="13">
        <v>500</v>
      </c>
      <c r="R24" s="13">
        <v>500</v>
      </c>
      <c r="S24" s="13">
        <v>500</v>
      </c>
      <c r="T24" s="23">
        <v>500</v>
      </c>
      <c r="U24" s="13">
        <v>500</v>
      </c>
      <c r="V24" s="13">
        <v>500</v>
      </c>
      <c r="W24" s="13">
        <v>543</v>
      </c>
      <c r="X24" s="23">
        <v>500</v>
      </c>
      <c r="Y24" s="13">
        <v>539</v>
      </c>
      <c r="Z24" s="13">
        <v>500</v>
      </c>
      <c r="AA24" s="13">
        <v>411</v>
      </c>
      <c r="AB24" s="23">
        <v>650</v>
      </c>
      <c r="AC24" s="13">
        <v>650</v>
      </c>
      <c r="AD24" s="13">
        <v>500</v>
      </c>
      <c r="AE24" s="24"/>
      <c r="AF24" s="24"/>
      <c r="AG24" s="13">
        <v>452</v>
      </c>
      <c r="AH24" s="13">
        <v>452</v>
      </c>
      <c r="AI24" s="13">
        <v>452</v>
      </c>
      <c r="AJ24" s="23">
        <v>452</v>
      </c>
      <c r="AK24" s="24"/>
      <c r="AL24" s="13">
        <v>33632</v>
      </c>
    </row>
    <row r="25" spans="1:38" ht="15" customHeight="1" x14ac:dyDescent="0.2">
      <c r="A25" s="4"/>
      <c r="B25" s="14"/>
      <c r="C25" s="12" t="s">
        <v>39</v>
      </c>
      <c r="D25" s="13">
        <f t="shared" ref="D25:Z25" si="3">D15-D18</f>
        <v>189201</v>
      </c>
      <c r="E25" s="13">
        <f t="shared" si="3"/>
        <v>103338</v>
      </c>
      <c r="F25" s="13">
        <f t="shared" si="3"/>
        <v>92721</v>
      </c>
      <c r="G25" s="13">
        <v>87669</v>
      </c>
      <c r="H25" s="13">
        <v>14034</v>
      </c>
      <c r="I25" s="13">
        <f t="shared" si="3"/>
        <v>212322</v>
      </c>
      <c r="J25" s="13">
        <v>72116</v>
      </c>
      <c r="K25" s="13">
        <f t="shared" si="3"/>
        <v>93886</v>
      </c>
      <c r="L25" s="13">
        <f t="shared" si="3"/>
        <v>52983</v>
      </c>
      <c r="M25" s="13">
        <f t="shared" si="3"/>
        <v>63435</v>
      </c>
      <c r="N25" s="13">
        <f t="shared" si="3"/>
        <v>257077</v>
      </c>
      <c r="O25" s="13">
        <v>89713</v>
      </c>
      <c r="P25" s="13">
        <v>105971</v>
      </c>
      <c r="Q25" s="13">
        <v>34553</v>
      </c>
      <c r="R25" s="13">
        <f t="shared" si="3"/>
        <v>61358</v>
      </c>
      <c r="S25" s="13">
        <f t="shared" si="3"/>
        <v>119247</v>
      </c>
      <c r="T25" s="13">
        <v>19860</v>
      </c>
      <c r="U25" s="13">
        <v>38863</v>
      </c>
      <c r="V25" s="13">
        <v>67283</v>
      </c>
      <c r="W25" s="13">
        <f t="shared" si="3"/>
        <v>63062</v>
      </c>
      <c r="X25" s="13">
        <v>153744</v>
      </c>
      <c r="Y25" s="13">
        <f t="shared" si="3"/>
        <v>94353</v>
      </c>
      <c r="Z25" s="13">
        <f t="shared" si="3"/>
        <v>122797</v>
      </c>
      <c r="AA25" s="13">
        <v>137306</v>
      </c>
      <c r="AB25" s="13">
        <v>287251</v>
      </c>
      <c r="AC25" s="13">
        <v>257242</v>
      </c>
      <c r="AD25" s="13">
        <v>53642</v>
      </c>
      <c r="AE25" s="13">
        <v>170940</v>
      </c>
      <c r="AF25" s="13">
        <v>93489</v>
      </c>
      <c r="AG25" s="13">
        <v>62703</v>
      </c>
      <c r="AH25" s="13">
        <v>18544</v>
      </c>
      <c r="AI25" s="13">
        <v>59499</v>
      </c>
      <c r="AJ25" s="13">
        <v>85762</v>
      </c>
      <c r="AK25" s="13">
        <v>102377</v>
      </c>
      <c r="AL25" s="13">
        <f>AL15-AL18</f>
        <v>3538360</v>
      </c>
    </row>
    <row r="26" spans="1:38" ht="15" customHeight="1" x14ac:dyDescent="0.2">
      <c r="A26" s="4"/>
      <c r="B26" s="14"/>
      <c r="C26" s="12" t="s">
        <v>40</v>
      </c>
      <c r="D26" s="13">
        <v>27804</v>
      </c>
      <c r="E26" s="13">
        <v>27119</v>
      </c>
      <c r="F26" s="13">
        <v>15970</v>
      </c>
      <c r="G26" s="13">
        <v>15635</v>
      </c>
      <c r="H26" s="13">
        <v>8051</v>
      </c>
      <c r="I26" s="13">
        <v>33690</v>
      </c>
      <c r="J26" s="13">
        <v>10346</v>
      </c>
      <c r="K26" s="13">
        <v>20586</v>
      </c>
      <c r="L26" s="13">
        <v>8015</v>
      </c>
      <c r="M26" s="13">
        <v>11140</v>
      </c>
      <c r="N26" s="13">
        <v>41878</v>
      </c>
      <c r="O26" s="13">
        <v>14805</v>
      </c>
      <c r="P26" s="13">
        <v>10103</v>
      </c>
      <c r="Q26" s="13">
        <v>5506</v>
      </c>
      <c r="R26" s="13">
        <v>8855</v>
      </c>
      <c r="S26" s="13">
        <v>24058</v>
      </c>
      <c r="T26" s="13">
        <v>4366</v>
      </c>
      <c r="U26" s="13">
        <v>6652</v>
      </c>
      <c r="V26" s="13">
        <v>11854</v>
      </c>
      <c r="W26" s="13">
        <v>4706</v>
      </c>
      <c r="X26" s="13">
        <v>47708</v>
      </c>
      <c r="Y26" s="13">
        <v>33675</v>
      </c>
      <c r="Z26" s="13">
        <v>24849</v>
      </c>
      <c r="AA26" s="13">
        <v>23760</v>
      </c>
      <c r="AB26" s="13">
        <v>57625</v>
      </c>
      <c r="AC26" s="13">
        <v>65169</v>
      </c>
      <c r="AD26" s="13">
        <v>16643</v>
      </c>
      <c r="AE26" s="13">
        <v>27339</v>
      </c>
      <c r="AF26" s="13">
        <v>19948</v>
      </c>
      <c r="AG26" s="13">
        <v>19706</v>
      </c>
      <c r="AH26" s="13">
        <v>18146</v>
      </c>
      <c r="AI26" s="13">
        <v>20630</v>
      </c>
      <c r="AJ26" s="13">
        <v>33107</v>
      </c>
      <c r="AK26" s="13">
        <v>68554</v>
      </c>
      <c r="AL26" s="13">
        <v>788016</v>
      </c>
    </row>
    <row r="27" spans="1:38" ht="15" customHeight="1" x14ac:dyDescent="0.2">
      <c r="A27" s="4"/>
      <c r="B27" s="14"/>
      <c r="C27" s="12" t="s">
        <v>41</v>
      </c>
      <c r="D27" s="13">
        <f t="shared" ref="D27:AL27" si="4">D25-D26</f>
        <v>161397</v>
      </c>
      <c r="E27" s="13">
        <v>76218</v>
      </c>
      <c r="F27" s="13">
        <v>76750</v>
      </c>
      <c r="G27" s="13">
        <v>72033</v>
      </c>
      <c r="H27" s="13">
        <v>5982</v>
      </c>
      <c r="I27" s="13">
        <v>178631</v>
      </c>
      <c r="J27" s="13">
        <f t="shared" si="4"/>
        <v>61770</v>
      </c>
      <c r="K27" s="13">
        <v>73299</v>
      </c>
      <c r="L27" s="13">
        <v>44967</v>
      </c>
      <c r="M27" s="13">
        <f t="shared" si="4"/>
        <v>52295</v>
      </c>
      <c r="N27" s="13">
        <v>215198</v>
      </c>
      <c r="O27" s="13">
        <f t="shared" si="4"/>
        <v>74908</v>
      </c>
      <c r="P27" s="13">
        <f t="shared" si="4"/>
        <v>95868</v>
      </c>
      <c r="Q27" s="13">
        <v>29046</v>
      </c>
      <c r="R27" s="13">
        <v>52502</v>
      </c>
      <c r="S27" s="13">
        <v>95188</v>
      </c>
      <c r="T27" s="13">
        <f t="shared" si="4"/>
        <v>15494</v>
      </c>
      <c r="U27" s="13">
        <f t="shared" si="4"/>
        <v>32211</v>
      </c>
      <c r="V27" s="13">
        <f t="shared" si="4"/>
        <v>55429</v>
      </c>
      <c r="W27" s="13">
        <v>58355</v>
      </c>
      <c r="X27" s="13">
        <v>106035</v>
      </c>
      <c r="Y27" s="13">
        <v>60677</v>
      </c>
      <c r="Z27" s="13">
        <v>97947</v>
      </c>
      <c r="AA27" s="13">
        <f t="shared" si="4"/>
        <v>113546</v>
      </c>
      <c r="AB27" s="13">
        <f t="shared" si="4"/>
        <v>229626</v>
      </c>
      <c r="AC27" s="13">
        <f t="shared" si="4"/>
        <v>192073</v>
      </c>
      <c r="AD27" s="13">
        <f t="shared" si="4"/>
        <v>36999</v>
      </c>
      <c r="AE27" s="13">
        <f t="shared" si="4"/>
        <v>143601</v>
      </c>
      <c r="AF27" s="13">
        <f t="shared" si="4"/>
        <v>73541</v>
      </c>
      <c r="AG27" s="13">
        <v>42996</v>
      </c>
      <c r="AH27" s="13">
        <f t="shared" si="4"/>
        <v>398</v>
      </c>
      <c r="AI27" s="13">
        <f t="shared" si="4"/>
        <v>38869</v>
      </c>
      <c r="AJ27" s="13">
        <f t="shared" si="4"/>
        <v>52655</v>
      </c>
      <c r="AK27" s="13">
        <v>33822</v>
      </c>
      <c r="AL27" s="13">
        <f t="shared" si="4"/>
        <v>2750344</v>
      </c>
    </row>
    <row r="28" spans="1:38" ht="15" customHeight="1" x14ac:dyDescent="0.2">
      <c r="A28" s="4"/>
      <c r="B28" s="14"/>
      <c r="C28" s="12" t="s">
        <v>42</v>
      </c>
      <c r="D28" s="13">
        <v>19809</v>
      </c>
      <c r="E28" s="13">
        <v>10387</v>
      </c>
      <c r="F28" s="13">
        <v>837</v>
      </c>
      <c r="G28" s="13">
        <v>5282</v>
      </c>
      <c r="H28" s="13">
        <v>19947</v>
      </c>
      <c r="I28" s="13">
        <v>6462</v>
      </c>
      <c r="J28" s="13">
        <v>2272</v>
      </c>
      <c r="K28" s="13">
        <v>2896</v>
      </c>
      <c r="L28" s="13">
        <v>12241</v>
      </c>
      <c r="M28" s="13">
        <v>5024</v>
      </c>
      <c r="N28" s="13">
        <v>12010</v>
      </c>
      <c r="O28" s="13">
        <v>9962</v>
      </c>
      <c r="P28" s="13">
        <v>2835</v>
      </c>
      <c r="Q28" s="13">
        <v>7349</v>
      </c>
      <c r="R28" s="13">
        <v>6310</v>
      </c>
      <c r="S28" s="13">
        <v>12302</v>
      </c>
      <c r="T28" s="13">
        <v>45178</v>
      </c>
      <c r="U28" s="13">
        <v>0</v>
      </c>
      <c r="V28" s="13">
        <v>9761</v>
      </c>
      <c r="W28" s="13">
        <v>1134</v>
      </c>
      <c r="X28" s="13">
        <v>70642</v>
      </c>
      <c r="Y28" s="13">
        <v>22260</v>
      </c>
      <c r="Z28" s="13">
        <v>11833</v>
      </c>
      <c r="AA28" s="13">
        <v>10219</v>
      </c>
      <c r="AB28" s="13">
        <v>51676</v>
      </c>
      <c r="AC28" s="13">
        <v>128395</v>
      </c>
      <c r="AD28" s="13">
        <v>17376</v>
      </c>
      <c r="AE28" s="13">
        <v>0</v>
      </c>
      <c r="AF28" s="13">
        <v>0</v>
      </c>
      <c r="AG28" s="13">
        <v>8547</v>
      </c>
      <c r="AH28" s="13">
        <v>18500</v>
      </c>
      <c r="AI28" s="13">
        <v>3090</v>
      </c>
      <c r="AJ28" s="13">
        <v>344</v>
      </c>
      <c r="AK28" s="13">
        <v>3311</v>
      </c>
      <c r="AL28" s="13">
        <v>538209</v>
      </c>
    </row>
    <row r="29" spans="1:38" ht="15" customHeight="1" x14ac:dyDescent="0.2">
      <c r="A29" s="4"/>
      <c r="B29" s="16"/>
      <c r="C29" s="12" t="s">
        <v>43</v>
      </c>
      <c r="D29" s="13">
        <f t="shared" ref="D29:AJ29" si="5">D25-D28</f>
        <v>169392</v>
      </c>
      <c r="E29" s="13">
        <v>92950</v>
      </c>
      <c r="F29" s="13">
        <v>91883</v>
      </c>
      <c r="G29" s="13">
        <f t="shared" si="5"/>
        <v>82387</v>
      </c>
      <c r="H29" s="13">
        <f t="shared" si="5"/>
        <v>-5913</v>
      </c>
      <c r="I29" s="13">
        <v>205859</v>
      </c>
      <c r="J29" s="13">
        <f t="shared" si="5"/>
        <v>69844</v>
      </c>
      <c r="K29" s="13">
        <v>90989</v>
      </c>
      <c r="L29" s="13">
        <v>40741</v>
      </c>
      <c r="M29" s="13">
        <f t="shared" si="5"/>
        <v>58411</v>
      </c>
      <c r="N29" s="13">
        <v>245066</v>
      </c>
      <c r="O29" s="13">
        <f t="shared" si="5"/>
        <v>79751</v>
      </c>
      <c r="P29" s="13">
        <v>103135</v>
      </c>
      <c r="Q29" s="13">
        <v>27203</v>
      </c>
      <c r="R29" s="13">
        <v>55047</v>
      </c>
      <c r="S29" s="13">
        <v>106944</v>
      </c>
      <c r="T29" s="13">
        <v>-25317</v>
      </c>
      <c r="U29" s="13">
        <f t="shared" si="5"/>
        <v>38863</v>
      </c>
      <c r="V29" s="13">
        <f t="shared" si="5"/>
        <v>57522</v>
      </c>
      <c r="W29" s="13">
        <v>61927</v>
      </c>
      <c r="X29" s="13">
        <v>83101</v>
      </c>
      <c r="Y29" s="13">
        <v>72092</v>
      </c>
      <c r="Z29" s="13">
        <v>110963</v>
      </c>
      <c r="AA29" s="13">
        <f t="shared" si="5"/>
        <v>127087</v>
      </c>
      <c r="AB29" s="13">
        <f t="shared" si="5"/>
        <v>235575</v>
      </c>
      <c r="AC29" s="13">
        <v>128846</v>
      </c>
      <c r="AD29" s="13">
        <f t="shared" si="5"/>
        <v>36266</v>
      </c>
      <c r="AE29" s="13">
        <f t="shared" si="5"/>
        <v>170940</v>
      </c>
      <c r="AF29" s="13">
        <f t="shared" si="5"/>
        <v>93489</v>
      </c>
      <c r="AG29" s="13">
        <v>54155</v>
      </c>
      <c r="AH29" s="13">
        <f t="shared" si="5"/>
        <v>44</v>
      </c>
      <c r="AI29" s="13">
        <f t="shared" si="5"/>
        <v>56409</v>
      </c>
      <c r="AJ29" s="13">
        <f t="shared" si="5"/>
        <v>85418</v>
      </c>
      <c r="AK29" s="13">
        <v>99065</v>
      </c>
      <c r="AL29" s="13">
        <v>3000151</v>
      </c>
    </row>
    <row r="30" spans="1:38" ht="11.25" customHeight="1" x14ac:dyDescent="0.2">
      <c r="B30" s="25" t="s">
        <v>101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</row>
    <row r="31" spans="1:38" ht="11.25" customHeight="1" x14ac:dyDescent="0.2">
      <c r="B31" s="25" t="s">
        <v>102</v>
      </c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</row>
    <row r="32" spans="1:38" x14ac:dyDescent="0.2">
      <c r="B32" s="25" t="s">
        <v>103</v>
      </c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</row>
    <row r="33" spans="4:38" x14ac:dyDescent="0.2"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</row>
  </sheetData>
  <mergeCells count="10">
    <mergeCell ref="AL2:AL3"/>
    <mergeCell ref="AE15:AE24"/>
    <mergeCell ref="AF15:AF24"/>
    <mergeCell ref="AK15:AK24"/>
    <mergeCell ref="B14:B29"/>
    <mergeCell ref="B10:B13"/>
    <mergeCell ref="B5:B9"/>
    <mergeCell ref="B4:C4"/>
    <mergeCell ref="B3:C3"/>
    <mergeCell ref="B2:C2"/>
  </mergeCells>
  <phoneticPr fontId="4"/>
  <pageMargins left="0.74803149606299213" right="0.74803149606299213" top="0.98425196850393704" bottom="0.98425196850393704" header="0.51181102362204722" footer="0.51181102362204722"/>
  <pageSetup orientation="portrait" r:id="rId1"/>
  <headerFooter>
    <oddHeader>&amp;ROne&amp;"ＭＳ Ｐゴシック,標準"リート投資法人&amp;"Arial,標準"(3290) 2025&amp;"ＭＳ Ｐゴシック,標準"年8月期</oddHeader>
  </headerFooter>
  <colBreaks count="4" manualBreakCount="4">
    <brk id="14" max="1048575" man="1"/>
    <brk id="21" max="1048575" man="1"/>
    <brk id="28" max="1048575" man="1"/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7</vt:i4>
      </vt:variant>
    </vt:vector>
  </HeadingPairs>
  <TitlesOfParts>
    <vt:vector size="8" baseType="lpstr">
      <vt:lpstr>個別物件の収益状況26年8月期</vt:lpstr>
      <vt:lpstr>個別物件の収益状況26年8月期!Print_Area</vt:lpstr>
      <vt:lpstr>個別物件の収益状況26年8月期!TBL_【短信】個別物件の収益状況①</vt:lpstr>
      <vt:lpstr>個別物件の収益状況26年8月期!TBL_【短信】個別物件の収益状況②</vt:lpstr>
      <vt:lpstr>個別物件の収益状況26年8月期!TBL_【短信】個別物件の収益状況③</vt:lpstr>
      <vt:lpstr>個別物件の収益状況26年8月期!TBL_【短信】個別物件の収益状況④</vt:lpstr>
      <vt:lpstr>個別物件の収益状況26年8月期!TBL_【短信】個別物件の収益状況⑤</vt:lpstr>
      <vt:lpstr>個別物件の収益状況26年8月期!TBL_【短信】個別物件の収益状況⑥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2025-10-16T15:30:28Z</dcterms:created>
  <dcterms:modified xsi:type="dcterms:W3CDTF">2026-10-22T03:37:38Z</dcterms:modified>
  <cp:category/>
  <cp:contentStatus/>
</cp:coreProperties>
</file>